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3095" windowHeight="11445"/>
  </bookViews>
  <sheets>
    <sheet name="ЗЛАТОУСТ - Ведомость объемов ра" sheetId="1" r:id="rId1"/>
  </sheets>
  <definedNames>
    <definedName name="_xlnm.Print_Titles" localSheetId="0">'ЗЛАТОУСТ - Ведомость объемов ра'!$5:$5</definedName>
    <definedName name="_xlnm.Print_Area" localSheetId="0">'ЗЛАТОУСТ - Ведомость объемов ра'!$A$1:$H$34</definedName>
  </definedNames>
  <calcPr calcId="145621"/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9" i="1"/>
  <c r="A8" i="1"/>
  <c r="A7" i="1"/>
</calcChain>
</file>

<file path=xl/sharedStrings.xml><?xml version="1.0" encoding="utf-8"?>
<sst xmlns="http://schemas.openxmlformats.org/spreadsheetml/2006/main" count="133" uniqueCount="72">
  <si>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</si>
  <si>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</si>
  <si>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</si>
  <si>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</si>
  <si>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</si>
  <si>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</si>
  <si>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</si>
  <si>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</si>
  <si>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. Демонтаж.Коридор</t>
  </si>
  <si>
    <t>1</t>
  </si>
  <si>
    <t>Разборка деревянных заполнений проемов: дверных и воротных</t>
  </si>
  <si>
    <t>100 м2</t>
  </si>
  <si>
    <t xml:space="preserve">(3*0,9*2,1) / 100 </t>
  </si>
  <si>
    <t xml:space="preserve">1 </t>
  </si>
  <si>
    <t>2</t>
  </si>
  <si>
    <t>Разборка покрытий полов: из линолеума и релина</t>
  </si>
  <si>
    <t xml:space="preserve">41 / 100 </t>
  </si>
  <si>
    <t>3</t>
  </si>
  <si>
    <t>Разборка плинтусов: деревянных и из пластмассовых материалов</t>
  </si>
  <si>
    <t>100 м</t>
  </si>
  <si>
    <t xml:space="preserve">40 / 100 </t>
  </si>
  <si>
    <t>Раздел 2. Монтаж Коридор</t>
  </si>
  <si>
    <t>4</t>
  </si>
  <si>
    <t>Устройство стяжек: из самовыравнивающейся смеси на цементной основе, толщиной 3 мм</t>
  </si>
  <si>
    <t>5</t>
  </si>
  <si>
    <t>Грунтовка укрепляющая, глубокого проникновения, быстросохнущая, паропроницаемая</t>
  </si>
  <si>
    <t>кг</t>
  </si>
  <si>
    <t xml:space="preserve"> </t>
  </si>
  <si>
    <t>6</t>
  </si>
  <si>
    <t>Смеси сухие наливные быстротвердеющие финишные на цементной основе для выравнивания оснований пола, расход 1,5 на 1 м2 при слое 1 мм</t>
  </si>
  <si>
    <t>т</t>
  </si>
  <si>
    <t>7</t>
  </si>
  <si>
    <t>Устройство стяжек: на каждый последующий слой толщиной 1 мм добавлять к норме 11-01-011-09</t>
  </si>
  <si>
    <t>8</t>
  </si>
  <si>
    <t xml:space="preserve">180/3*7/1000 </t>
  </si>
  <si>
    <t>9</t>
  </si>
  <si>
    <t>Устройство покрытий: из линолеума на клее со свариванием полотнищ в стыках</t>
  </si>
  <si>
    <t>10</t>
  </si>
  <si>
    <t>Клей-мастика, марка Бустилат</t>
  </si>
  <si>
    <t xml:space="preserve">20,5/1000 </t>
  </si>
  <si>
    <t>11</t>
  </si>
  <si>
    <t>Линолеум ПВХ без подосновы, класс износостойкости 34/43, класс пожарной опасности КМ5 (Г4, В3, Д3, Т2, РП1), толщина 2 мм, вес 2700 г/м2</t>
  </si>
  <si>
    <t>м2</t>
  </si>
  <si>
    <t>12</t>
  </si>
  <si>
    <t>Устройство плинтусов поливинилхлоридных: на винтах самонарезающих</t>
  </si>
  <si>
    <t>13</t>
  </si>
  <si>
    <t>Плинтус для полов из ПВХ, с кабель-каналом, размеры 22х49 мм</t>
  </si>
  <si>
    <t>м</t>
  </si>
  <si>
    <t>14</t>
  </si>
  <si>
    <t>Укладка металлического накладного профиля (порога)</t>
  </si>
  <si>
    <t xml:space="preserve">8 / 100 </t>
  </si>
  <si>
    <t>15</t>
  </si>
  <si>
    <t>Профиль стыкоперекрывающий из алюминиевых сплавов (порожки) с покрытием и антискользящей вставкой, ширина 39 мм, длина 0,9 м</t>
  </si>
  <si>
    <t>шт</t>
  </si>
  <si>
    <t>16</t>
  </si>
  <si>
    <t>Установка: деревянных дверных блоков</t>
  </si>
  <si>
    <t xml:space="preserve">(3*2,1) / 100 </t>
  </si>
  <si>
    <t>17</t>
  </si>
  <si>
    <t>Петля накладная окрашенная, тип ПН, высота 130 мм</t>
  </si>
  <si>
    <t>18</t>
  </si>
  <si>
    <t>Блок дверной деревянный внутренний распашной глухой, площадь более 2,0 м2, массив лиственницы с лакокрасочным покрытием</t>
  </si>
  <si>
    <t>19</t>
  </si>
  <si>
    <t>Установка рейки-добора</t>
  </si>
  <si>
    <t>20</t>
  </si>
  <si>
    <t>Замок врезной цилиндровый, тип ЗВ4, с защелкой, фалевыми ручками и с засовом из трех стержней, повышенной пожаростойкости</t>
  </si>
  <si>
    <t>компл</t>
  </si>
  <si>
    <t>21</t>
  </si>
  <si>
    <t>Ручка-скоба из алюминиевого сплава анодированная, длина 160 мм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</si>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</sst>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5" fillId="0" borderId="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2"/>
  <sheetViews>
    <sheetView tabSelected="1" workbookViewId="0">
      <selection activeCell="C3" sqref="C3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4" hidden="1" customWidth="1"/>
    <col min="20" max="23" width="69" style="5" hidden="1" customWidth="1"/>
    <col min="24" max="25" width="55.140625" style="4" hidden="1" customWidth="1"/>
    <col min="26" max="29" width="69" style="5" hidden="1" customWidth="1"/>
    <col min="30" max="16384" width="9.140625" style="2"/>
  </cols>
  <sheetData>
    <row r="2" spans="1:17" customFormat="1" ht="18" x14ac:dyDescent="0.25">
      <c r="A2" s="32" t="s">
        <v>0</v>
      </c>
      <c r="B2" s="32"/>
      <c r="C2" s="32"/>
      <c r="D2" s="32"/>
      <c r="E2" s="32"/>
      <c r="F2" s="32"/>
      <c r="G2" s="32"/>
      <c r="H2" s="32"/>
    </row>
    <row r="3" spans="1:17" customFormat="1" ht="9.75" customHeight="1" x14ac:dyDescent="0.25">
      <c r="A3" s="6"/>
    </row>
    <row r="4" spans="1:17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33" t="s">
        <v>7</v>
      </c>
      <c r="H4" s="33"/>
    </row>
    <row r="5" spans="1:17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34">
        <v>7</v>
      </c>
      <c r="H5" s="35"/>
    </row>
    <row r="6" spans="1:17" customFormat="1" ht="15" x14ac:dyDescent="0.25">
      <c r="A6" s="36" t="s">
        <v>8</v>
      </c>
      <c r="B6" s="36"/>
      <c r="C6" s="36"/>
      <c r="D6" s="36"/>
      <c r="E6" s="36"/>
      <c r="F6" s="36"/>
      <c r="G6" s="36"/>
      <c r="H6" s="36"/>
      <c r="Q6" s="11" t="s">
        <v>8</v>
      </c>
    </row>
    <row r="7" spans="1:17" customFormat="1" ht="22.5" x14ac:dyDescent="0.25">
      <c r="A7" s="12">
        <f>IF(J7&lt;&gt;"",COUNTA(J$1:J7),"")</f>
        <v>1</v>
      </c>
      <c r="B7" s="13" t="s">
        <v>9</v>
      </c>
      <c r="C7" s="14" t="s">
        <v>10</v>
      </c>
      <c r="D7" s="15" t="s">
        <v>11</v>
      </c>
      <c r="E7" s="16">
        <v>5.67E-2</v>
      </c>
      <c r="F7" s="14"/>
      <c r="G7" s="17"/>
      <c r="H7" s="14" t="s">
        <v>12</v>
      </c>
      <c r="J7" s="2" t="s">
        <v>13</v>
      </c>
      <c r="Q7" s="11"/>
    </row>
    <row r="8" spans="1:17" customFormat="1" ht="15" x14ac:dyDescent="0.25">
      <c r="A8" s="12">
        <f>IF(J8&lt;&gt;"",COUNTA(J$1:J8),"")</f>
        <v>2</v>
      </c>
      <c r="B8" s="13" t="s">
        <v>14</v>
      </c>
      <c r="C8" s="14" t="s">
        <v>15</v>
      </c>
      <c r="D8" s="15" t="s">
        <v>11</v>
      </c>
      <c r="E8" s="18">
        <v>0.41</v>
      </c>
      <c r="F8" s="14"/>
      <c r="G8" s="17"/>
      <c r="H8" s="14" t="s">
        <v>16</v>
      </c>
      <c r="J8" s="2" t="s">
        <v>13</v>
      </c>
      <c r="Q8" s="11"/>
    </row>
    <row r="9" spans="1:17" customFormat="1" ht="22.5" x14ac:dyDescent="0.25">
      <c r="A9" s="12">
        <f>IF(J9&lt;&gt;"",COUNTA(J$1:J9),"")</f>
        <v>3</v>
      </c>
      <c r="B9" s="13" t="s">
        <v>17</v>
      </c>
      <c r="C9" s="14" t="s">
        <v>18</v>
      </c>
      <c r="D9" s="15" t="s">
        <v>19</v>
      </c>
      <c r="E9" s="19">
        <v>0.4</v>
      </c>
      <c r="F9" s="14"/>
      <c r="G9" s="17"/>
      <c r="H9" s="14" t="s">
        <v>20</v>
      </c>
      <c r="J9" s="2" t="s">
        <v>13</v>
      </c>
      <c r="Q9" s="11"/>
    </row>
    <row r="10" spans="1:17" customFormat="1" ht="15" x14ac:dyDescent="0.25">
      <c r="A10" s="36" t="s">
        <v>21</v>
      </c>
      <c r="B10" s="36"/>
      <c r="C10" s="36"/>
      <c r="D10" s="36"/>
      <c r="E10" s="36"/>
      <c r="F10" s="36"/>
      <c r="G10" s="36"/>
      <c r="H10" s="36"/>
      <c r="Q10" s="11" t="s">
        <v>21</v>
      </c>
    </row>
    <row r="11" spans="1:17" customFormat="1" ht="22.5" x14ac:dyDescent="0.25">
      <c r="A11" s="12">
        <f>IF(J11&lt;&gt;"",COUNTA(J$1:J11),"")</f>
        <v>4</v>
      </c>
      <c r="B11" s="13" t="s">
        <v>22</v>
      </c>
      <c r="C11" s="14" t="s">
        <v>23</v>
      </c>
      <c r="D11" s="15" t="s">
        <v>11</v>
      </c>
      <c r="E11" s="19">
        <v>0.4</v>
      </c>
      <c r="F11" s="14"/>
      <c r="G11" s="17"/>
      <c r="H11" s="14" t="s">
        <v>20</v>
      </c>
      <c r="J11" s="2" t="s">
        <v>13</v>
      </c>
      <c r="Q11" s="11"/>
    </row>
    <row r="12" spans="1:17" customFormat="1" ht="22.5" x14ac:dyDescent="0.25">
      <c r="A12" s="12">
        <f>IF(J12&lt;&gt;"",COUNTA(J$1:J12),"")</f>
        <v>5</v>
      </c>
      <c r="B12" s="13" t="s">
        <v>24</v>
      </c>
      <c r="C12" s="14" t="s">
        <v>25</v>
      </c>
      <c r="D12" s="15" t="s">
        <v>26</v>
      </c>
      <c r="E12" s="20">
        <v>8</v>
      </c>
      <c r="F12" s="14"/>
      <c r="G12" s="17"/>
      <c r="H12" s="14" t="s">
        <v>27</v>
      </c>
      <c r="J12" s="2" t="s">
        <v>13</v>
      </c>
      <c r="Q12" s="11"/>
    </row>
    <row r="13" spans="1:17" customFormat="1" ht="33.75" x14ac:dyDescent="0.25">
      <c r="A13" s="12">
        <f>IF(J13&lt;&gt;"",COUNTA(J$1:J13),"")</f>
        <v>6</v>
      </c>
      <c r="B13" s="13" t="s">
        <v>28</v>
      </c>
      <c r="C13" s="14" t="s">
        <v>29</v>
      </c>
      <c r="D13" s="15" t="s">
        <v>30</v>
      </c>
      <c r="E13" s="18">
        <v>0.18</v>
      </c>
      <c r="F13" s="14"/>
      <c r="G13" s="17"/>
      <c r="H13" s="14" t="s">
        <v>27</v>
      </c>
      <c r="J13" s="2" t="s">
        <v>13</v>
      </c>
      <c r="Q13" s="11"/>
    </row>
    <row r="14" spans="1:17" customFormat="1" ht="22.5" x14ac:dyDescent="0.25">
      <c r="A14" s="12">
        <f>IF(J14&lt;&gt;"",COUNTA(J$1:J14),"")</f>
        <v>7</v>
      </c>
      <c r="B14" s="13" t="s">
        <v>31</v>
      </c>
      <c r="C14" s="14" t="s">
        <v>32</v>
      </c>
      <c r="D14" s="15" t="s">
        <v>11</v>
      </c>
      <c r="E14" s="19">
        <v>0.4</v>
      </c>
      <c r="F14" s="14"/>
      <c r="G14" s="17"/>
      <c r="H14" s="14" t="s">
        <v>20</v>
      </c>
      <c r="J14" s="2" t="s">
        <v>13</v>
      </c>
      <c r="Q14" s="11"/>
    </row>
    <row r="15" spans="1:17" customFormat="1" ht="33.75" x14ac:dyDescent="0.25">
      <c r="A15" s="12">
        <f>IF(J15&lt;&gt;"",COUNTA(J$1:J15),"")</f>
        <v>8</v>
      </c>
      <c r="B15" s="13" t="s">
        <v>33</v>
      </c>
      <c r="C15" s="14" t="s">
        <v>29</v>
      </c>
      <c r="D15" s="15" t="s">
        <v>30</v>
      </c>
      <c r="E15" s="18">
        <v>0.42</v>
      </c>
      <c r="F15" s="14"/>
      <c r="G15" s="17"/>
      <c r="H15" s="14" t="s">
        <v>34</v>
      </c>
      <c r="J15" s="2" t="s">
        <v>13</v>
      </c>
      <c r="Q15" s="11"/>
    </row>
    <row r="16" spans="1:17" customFormat="1" ht="22.5" x14ac:dyDescent="0.25">
      <c r="A16" s="12">
        <f>IF(J16&lt;&gt;"",COUNTA(J$1:J16),"")</f>
        <v>9</v>
      </c>
      <c r="B16" s="13" t="s">
        <v>35</v>
      </c>
      <c r="C16" s="14" t="s">
        <v>36</v>
      </c>
      <c r="D16" s="15" t="s">
        <v>11</v>
      </c>
      <c r="E16" s="18">
        <v>0.41</v>
      </c>
      <c r="F16" s="14"/>
      <c r="G16" s="17"/>
      <c r="H16" s="14" t="s">
        <v>16</v>
      </c>
      <c r="J16" s="2" t="s">
        <v>13</v>
      </c>
      <c r="Q16" s="11"/>
    </row>
    <row r="17" spans="1:29" customFormat="1" ht="15" x14ac:dyDescent="0.25">
      <c r="A17" s="12">
        <f>IF(J17&lt;&gt;"",COUNTA(J$1:J17),"")</f>
        <v>10</v>
      </c>
      <c r="B17" s="13" t="s">
        <v>37</v>
      </c>
      <c r="C17" s="14" t="s">
        <v>38</v>
      </c>
      <c r="D17" s="15" t="s">
        <v>30</v>
      </c>
      <c r="E17" s="16">
        <v>2.0500000000000001E-2</v>
      </c>
      <c r="F17" s="14"/>
      <c r="G17" s="17"/>
      <c r="H17" s="14" t="s">
        <v>39</v>
      </c>
      <c r="J17" s="2" t="s">
        <v>13</v>
      </c>
      <c r="Q17" s="11"/>
    </row>
    <row r="18" spans="1:29" customFormat="1" ht="33.75" x14ac:dyDescent="0.25">
      <c r="A18" s="12">
        <f>IF(J18&lt;&gt;"",COUNTA(J$1:J18),"")</f>
        <v>11</v>
      </c>
      <c r="B18" s="13" t="s">
        <v>40</v>
      </c>
      <c r="C18" s="14" t="s">
        <v>41</v>
      </c>
      <c r="D18" s="15" t="s">
        <v>42</v>
      </c>
      <c r="E18" s="18">
        <v>41.82</v>
      </c>
      <c r="F18" s="14"/>
      <c r="G18" s="17"/>
      <c r="H18" s="14" t="s">
        <v>27</v>
      </c>
      <c r="J18" s="2" t="s">
        <v>13</v>
      </c>
      <c r="Q18" s="11"/>
    </row>
    <row r="19" spans="1:29" customFormat="1" ht="22.5" x14ac:dyDescent="0.25">
      <c r="A19" s="12">
        <f>IF(J19&lt;&gt;"",COUNTA(J$1:J19),"")</f>
        <v>12</v>
      </c>
      <c r="B19" s="13" t="s">
        <v>43</v>
      </c>
      <c r="C19" s="14" t="s">
        <v>44</v>
      </c>
      <c r="D19" s="15" t="s">
        <v>19</v>
      </c>
      <c r="E19" s="19">
        <v>0.4</v>
      </c>
      <c r="F19" s="14"/>
      <c r="G19" s="17"/>
      <c r="H19" s="14" t="s">
        <v>20</v>
      </c>
      <c r="J19" s="2" t="s">
        <v>13</v>
      </c>
      <c r="Q19" s="11"/>
    </row>
    <row r="20" spans="1:29" customFormat="1" ht="22.5" x14ac:dyDescent="0.25">
      <c r="A20" s="12">
        <f>IF(J20&lt;&gt;"",COUNTA(J$1:J20),"")</f>
        <v>13</v>
      </c>
      <c r="B20" s="13" t="s">
        <v>45</v>
      </c>
      <c r="C20" s="14" t="s">
        <v>46</v>
      </c>
      <c r="D20" s="15" t="s">
        <v>47</v>
      </c>
      <c r="E20" s="19">
        <v>40.4</v>
      </c>
      <c r="F20" s="14"/>
      <c r="G20" s="17"/>
      <c r="H20" s="14" t="s">
        <v>27</v>
      </c>
      <c r="J20" s="2" t="s">
        <v>13</v>
      </c>
      <c r="Q20" s="11"/>
    </row>
    <row r="21" spans="1:29" customFormat="1" ht="15" x14ac:dyDescent="0.25">
      <c r="A21" s="12">
        <f>IF(J21&lt;&gt;"",COUNTA(J$1:J21),"")</f>
        <v>14</v>
      </c>
      <c r="B21" s="13" t="s">
        <v>48</v>
      </c>
      <c r="C21" s="14" t="s">
        <v>49</v>
      </c>
      <c r="D21" s="15" t="s">
        <v>19</v>
      </c>
      <c r="E21" s="18">
        <v>0.08</v>
      </c>
      <c r="F21" s="14"/>
      <c r="G21" s="17"/>
      <c r="H21" s="14" t="s">
        <v>50</v>
      </c>
      <c r="J21" s="2" t="s">
        <v>13</v>
      </c>
      <c r="Q21" s="11"/>
    </row>
    <row r="22" spans="1:29" customFormat="1" ht="33.75" x14ac:dyDescent="0.25">
      <c r="A22" s="12">
        <f>IF(J22&lt;&gt;"",COUNTA(J$1:J22),"")</f>
        <v>15</v>
      </c>
      <c r="B22" s="13" t="s">
        <v>51</v>
      </c>
      <c r="C22" s="14" t="s">
        <v>52</v>
      </c>
      <c r="D22" s="15" t="s">
        <v>53</v>
      </c>
      <c r="E22" s="20">
        <v>8</v>
      </c>
      <c r="F22" s="14"/>
      <c r="G22" s="17"/>
      <c r="H22" s="14" t="s">
        <v>27</v>
      </c>
      <c r="J22" s="2" t="s">
        <v>13</v>
      </c>
      <c r="Q22" s="11"/>
    </row>
    <row r="23" spans="1:29" customFormat="1" ht="15" x14ac:dyDescent="0.25">
      <c r="A23" s="12">
        <f>IF(J23&lt;&gt;"",COUNTA(J$1:J23),"")</f>
        <v>16</v>
      </c>
      <c r="B23" s="13" t="s">
        <v>54</v>
      </c>
      <c r="C23" s="14" t="s">
        <v>55</v>
      </c>
      <c r="D23" s="15" t="s">
        <v>11</v>
      </c>
      <c r="E23" s="21">
        <v>6.3E-2</v>
      </c>
      <c r="F23" s="14"/>
      <c r="G23" s="17"/>
      <c r="H23" s="14" t="s">
        <v>56</v>
      </c>
      <c r="J23" s="2" t="s">
        <v>13</v>
      </c>
      <c r="Q23" s="11"/>
    </row>
    <row r="24" spans="1:29" customFormat="1" ht="15" x14ac:dyDescent="0.25">
      <c r="A24" s="12">
        <f>IF(J24&lt;&gt;"",COUNTA(J$1:J24),"")</f>
        <v>17</v>
      </c>
      <c r="B24" s="13" t="s">
        <v>57</v>
      </c>
      <c r="C24" s="14" t="s">
        <v>58</v>
      </c>
      <c r="D24" s="15" t="s">
        <v>53</v>
      </c>
      <c r="E24" s="20">
        <v>6</v>
      </c>
      <c r="F24" s="14"/>
      <c r="G24" s="17"/>
      <c r="H24" s="14" t="s">
        <v>27</v>
      </c>
      <c r="J24" s="2" t="s">
        <v>13</v>
      </c>
      <c r="Q24" s="11"/>
    </row>
    <row r="25" spans="1:29" customFormat="1" ht="33.75" x14ac:dyDescent="0.25">
      <c r="A25" s="12">
        <f>IF(J25&lt;&gt;"",COUNTA(J$1:J25),"")</f>
        <v>18</v>
      </c>
      <c r="B25" s="13" t="s">
        <v>59</v>
      </c>
      <c r="C25" s="14" t="s">
        <v>60</v>
      </c>
      <c r="D25" s="15" t="s">
        <v>42</v>
      </c>
      <c r="E25" s="19">
        <v>6.3</v>
      </c>
      <c r="F25" s="14"/>
      <c r="G25" s="17"/>
      <c r="H25" s="14" t="s">
        <v>27</v>
      </c>
      <c r="J25" s="2" t="s">
        <v>13</v>
      </c>
      <c r="Q25" s="11"/>
    </row>
    <row r="26" spans="1:29" customFormat="1" ht="15" x14ac:dyDescent="0.25">
      <c r="A26" s="12">
        <f>IF(J26&lt;&gt;"",COUNTA(J$1:J26),"")</f>
        <v>19</v>
      </c>
      <c r="B26" s="13" t="s">
        <v>61</v>
      </c>
      <c r="C26" s="14" t="s">
        <v>62</v>
      </c>
      <c r="D26" s="15" t="s">
        <v>53</v>
      </c>
      <c r="E26" s="20">
        <v>3</v>
      </c>
      <c r="F26" s="14"/>
      <c r="G26" s="17"/>
      <c r="H26" s="14" t="s">
        <v>27</v>
      </c>
      <c r="J26" s="2" t="s">
        <v>13</v>
      </c>
      <c r="Q26" s="11"/>
    </row>
    <row r="27" spans="1:29" customFormat="1" ht="33.75" x14ac:dyDescent="0.25">
      <c r="A27" s="12">
        <f>IF(J27&lt;&gt;"",COUNTA(J$1:J27),"")</f>
        <v>20</v>
      </c>
      <c r="B27" s="13" t="s">
        <v>63</v>
      </c>
      <c r="C27" s="14" t="s">
        <v>64</v>
      </c>
      <c r="D27" s="15" t="s">
        <v>65</v>
      </c>
      <c r="E27" s="20">
        <v>3</v>
      </c>
      <c r="F27" s="14"/>
      <c r="G27" s="17"/>
      <c r="H27" s="14" t="s">
        <v>27</v>
      </c>
      <c r="J27" s="2" t="s">
        <v>13</v>
      </c>
      <c r="Q27" s="11"/>
    </row>
    <row r="28" spans="1:29" customFormat="1" ht="22.5" x14ac:dyDescent="0.25">
      <c r="A28" s="12">
        <f>IF(J28&lt;&gt;"",COUNTA(J$1:J28),"")</f>
        <v>21</v>
      </c>
      <c r="B28" s="13" t="s">
        <v>66</v>
      </c>
      <c r="C28" s="14" t="s">
        <v>67</v>
      </c>
      <c r="D28" s="15" t="s">
        <v>53</v>
      </c>
      <c r="E28" s="20">
        <v>6</v>
      </c>
      <c r="F28" s="14"/>
      <c r="G28" s="17"/>
      <c r="H28" s="14" t="s">
        <v>27</v>
      </c>
      <c r="J28" s="2" t="s">
        <v>13</v>
      </c>
      <c r="Q28" s="11"/>
    </row>
    <row r="29" spans="1:29" customFormat="1" ht="36.75" customHeight="1" x14ac:dyDescent="0.25"/>
    <row r="30" spans="1:29" s="22" customFormat="1" ht="15" x14ac:dyDescent="0.25">
      <c r="A30" s="23"/>
      <c r="B30" s="24" t="s">
        <v>68</v>
      </c>
      <c r="C30" s="37"/>
      <c r="D30" s="37"/>
      <c r="E30" s="38"/>
      <c r="F30" s="38"/>
      <c r="G30" s="38"/>
      <c r="H30" s="38"/>
      <c r="I30"/>
      <c r="J30"/>
      <c r="K30"/>
      <c r="L30"/>
      <c r="M30"/>
      <c r="N30"/>
      <c r="O30"/>
      <c r="P30"/>
      <c r="Q30" s="25"/>
      <c r="R30" s="26" t="s">
        <v>69</v>
      </c>
      <c r="S30" s="26" t="s">
        <v>69</v>
      </c>
      <c r="T30" s="27" t="s">
        <v>69</v>
      </c>
      <c r="U30" s="27" t="s">
        <v>69</v>
      </c>
      <c r="V30" s="27" t="s">
        <v>69</v>
      </c>
      <c r="W30" s="27" t="s">
        <v>69</v>
      </c>
      <c r="X30" s="26"/>
      <c r="Y30" s="26"/>
      <c r="Z30" s="27"/>
      <c r="AA30" s="27"/>
      <c r="AB30" s="27"/>
      <c r="AC30" s="27"/>
    </row>
    <row r="31" spans="1:29" s="28" customFormat="1" ht="20.25" customHeight="1" x14ac:dyDescent="0.25">
      <c r="A31" s="29"/>
      <c r="B31" s="24"/>
      <c r="C31" s="39" t="s">
        <v>70</v>
      </c>
      <c r="D31" s="39"/>
      <c r="E31" s="39"/>
      <c r="F31" s="39"/>
      <c r="G31" s="39"/>
      <c r="H31" s="39"/>
      <c r="Q31" s="25"/>
      <c r="R31" s="26"/>
      <c r="S31" s="26"/>
      <c r="T31" s="27"/>
      <c r="U31" s="27"/>
      <c r="V31" s="27"/>
      <c r="W31" s="27"/>
      <c r="X31" s="26"/>
      <c r="Y31" s="26"/>
      <c r="Z31" s="27"/>
      <c r="AA31" s="27"/>
      <c r="AB31" s="27"/>
      <c r="AC31" s="27"/>
    </row>
    <row r="32" spans="1:29" s="22" customFormat="1" ht="15" x14ac:dyDescent="0.25">
      <c r="A32" s="23"/>
      <c r="B32" s="24" t="s">
        <v>71</v>
      </c>
      <c r="C32" s="37"/>
      <c r="D32" s="37"/>
      <c r="E32" s="38"/>
      <c r="F32" s="38"/>
      <c r="G32" s="38"/>
      <c r="H32" s="38"/>
      <c r="I32"/>
      <c r="J32"/>
      <c r="K32"/>
      <c r="L32"/>
      <c r="M32"/>
      <c r="N32"/>
      <c r="O32"/>
      <c r="P32"/>
      <c r="Q32" s="25"/>
      <c r="R32" s="26"/>
      <c r="S32" s="26"/>
      <c r="T32" s="27"/>
      <c r="U32" s="27"/>
      <c r="V32" s="27"/>
      <c r="W32" s="27"/>
      <c r="X32" s="26" t="s">
        <v>69</v>
      </c>
      <c r="Y32" s="26" t="s">
        <v>69</v>
      </c>
      <c r="Z32" s="27" t="s">
        <v>69</v>
      </c>
      <c r="AA32" s="27" t="s">
        <v>69</v>
      </c>
      <c r="AB32" s="27" t="s">
        <v>69</v>
      </c>
      <c r="AC32" s="27" t="s">
        <v>69</v>
      </c>
    </row>
    <row r="33" spans="1:29" s="28" customFormat="1" ht="20.25" customHeight="1" x14ac:dyDescent="0.25">
      <c r="A33" s="29"/>
      <c r="C33" s="39" t="s">
        <v>70</v>
      </c>
      <c r="D33" s="39"/>
      <c r="E33" s="39"/>
      <c r="F33" s="39"/>
      <c r="G33" s="39"/>
      <c r="H33" s="39"/>
      <c r="Q33" s="25"/>
      <c r="R33" s="26"/>
      <c r="S33" s="26"/>
      <c r="T33" s="27"/>
      <c r="U33" s="27"/>
      <c r="V33" s="27"/>
      <c r="W33" s="27"/>
      <c r="X33" s="26"/>
      <c r="Y33" s="26"/>
      <c r="Z33" s="27"/>
      <c r="AA33" s="27"/>
      <c r="AB33" s="27"/>
      <c r="AC33" s="27"/>
    </row>
    <row r="35" spans="1:29" customFormat="1" ht="15" x14ac:dyDescent="0.25">
      <c r="B35" s="30"/>
      <c r="D35" s="30"/>
      <c r="F35" s="30"/>
    </row>
    <row r="40" spans="1:29" customFormat="1" ht="15" x14ac:dyDescent="0.25">
      <c r="C40" s="31"/>
    </row>
    <row r="41" spans="1:29" customFormat="1" ht="15" x14ac:dyDescent="0.25">
      <c r="C41" s="31"/>
    </row>
    <row r="42" spans="1:29" customFormat="1" ht="15" x14ac:dyDescent="0.25">
      <c r="C42" s="31"/>
    </row>
  </sheetData>
  <mergeCells count="11">
    <mergeCell ref="C33:H33"/>
    <mergeCell ref="C30:D30"/>
    <mergeCell ref="E30:H30"/>
    <mergeCell ref="C31:H31"/>
    <mergeCell ref="C32:D32"/>
    <mergeCell ref="E32:H32"/>
    <mergeCell ref="A2:H2"/>
    <mergeCell ref="G4:H4"/>
    <mergeCell ref="G5:H5"/>
    <mergeCell ref="A6:H6"/>
    <mergeCell ref="A10:H10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ЗЛАТОУСТ - Ведомость объемов ра</vt:lpstr>
      <vt:lpstr>'ЗЛАТОУСТ - Ведомость объемов ра'!Заголовки_для_печати</vt:lpstr>
      <vt:lpstr>'ЗЛАТОУСТ - Ведомость объемов ра'!Область_печати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2023-06-08T12:07:32Z</cp:lastPrinted>
  <dcterms:created xsi:type="dcterms:W3CDTF">2020-09-30T08:50:27Z</dcterms:created>
  <dcterms:modified xsi:type="dcterms:W3CDTF">2026-04-15T04:56:57Z</dcterms:modified>
</cp:coreProperties>
</file>