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10" windowWidth="28455" windowHeight="12210"/>
  </bookViews>
  <sheets>
    <sheet name="АРГАЯШ - Ведомость объемов рабо" sheetId="1" r:id="rId1"/>
  </sheets>
  <definedNames>
    <definedName name="_xlnm.Print_Titles" localSheetId="0">'АРГАЯШ - Ведомость объемов рабо'!$5:$5</definedName>
    <definedName name="_xlnm.Print_Area" localSheetId="0">'АРГАЯШ - Ведомость объемов рабо'!$A$1:$H$68</definedName>
  </definedNames>
  <calcPr calcId="125725"/>
</workbook>
</file>

<file path=xl/calcChain.xml><?xml version="1.0" encoding="utf-8"?>
<calcChain xmlns="http://schemas.openxmlformats.org/spreadsheetml/2006/main">
  <c r="A62" i="1"/>
  <c r="A61"/>
  <c r="A60"/>
  <c r="A59"/>
  <c r="A58"/>
  <c r="A57"/>
  <c r="A56"/>
  <c r="A55"/>
  <c r="A54"/>
  <c r="A53"/>
  <c r="A52"/>
  <c r="A51"/>
  <c r="A50"/>
  <c r="A49"/>
  <c r="A48"/>
  <c r="A47"/>
  <c r="A45"/>
  <c r="A44"/>
  <c r="A43"/>
  <c r="A42"/>
  <c r="A41"/>
  <c r="A40"/>
  <c r="A39"/>
  <c r="A38"/>
  <c r="A37"/>
  <c r="A36"/>
  <c r="A35"/>
  <c r="A33"/>
  <c r="A32"/>
  <c r="A31"/>
  <c r="A30"/>
  <c r="A29"/>
  <c r="A28"/>
  <c r="A27"/>
  <c r="A26"/>
  <c r="A25"/>
  <c r="A24"/>
  <c r="A23"/>
  <c r="A21"/>
  <c r="A20"/>
  <c r="A19"/>
  <c r="A18"/>
  <c r="A17"/>
  <c r="A15"/>
  <c r="A14"/>
  <c r="A13"/>
  <c r="A12"/>
  <c r="A10"/>
  <c r="A9"/>
  <c r="A8"/>
  <c r="A7"/>
</calcChain>
</file>

<file path=xl/sharedStrings.xml><?xml version="1.0" encoding="utf-8"?>
<sst xmlns="http://schemas.openxmlformats.org/spreadsheetml/2006/main" count="291" uniqueCount="149">
  <si>
    <t>Ведомость объёмов работ</t>
  </si>
  <si>
    <t>№ п/п</t>
  </si>
  <si>
    <t>№ в ЛСР</t>
  </si>
  <si>
    <t>Наименование работ</t>
  </si>
  <si>
    <t>Ед.
изм.</t>
  </si>
  <si>
    <t>Кол-во</t>
  </si>
  <si>
    <t>Ссылки на чертежи</t>
  </si>
  <si>
    <t>Формула расчёта, расчёт объёмов работ и расхода материалов</t>
  </si>
  <si>
    <t>Раздел 1. . Демонтаж.1 этаж</t>
  </si>
  <si>
    <t>1</t>
  </si>
  <si>
    <t>Разборка металлических лестничных решеток при весе одного метра решетки: до 60 кг</t>
  </si>
  <si>
    <t>100 м</t>
  </si>
  <si>
    <t xml:space="preserve">3 / 100 </t>
  </si>
  <si>
    <t xml:space="preserve">1 </t>
  </si>
  <si>
    <t>2</t>
  </si>
  <si>
    <t>Разборка деревянных заполнений проемов: дверных и воротных</t>
  </si>
  <si>
    <t>100 м2</t>
  </si>
  <si>
    <t xml:space="preserve">(0,96*3) / 100 </t>
  </si>
  <si>
    <t>3</t>
  </si>
  <si>
    <t>Расчистка вручную стен от старых покрасок с лесов</t>
  </si>
  <si>
    <t>м2</t>
  </si>
  <si>
    <t xml:space="preserve"> </t>
  </si>
  <si>
    <t>4</t>
  </si>
  <si>
    <t>Демонтаж потолков: плитно-ячеистых по каркасу из оцинкованного профиля</t>
  </si>
  <si>
    <t xml:space="preserve">2 / 100 </t>
  </si>
  <si>
    <t>Раздел 2. Монтажные работы. 1 этаж</t>
  </si>
  <si>
    <t>5</t>
  </si>
  <si>
    <t>Установка металлических дверных блоков в готовые проемы</t>
  </si>
  <si>
    <t xml:space="preserve">0,96*2,05 </t>
  </si>
  <si>
    <t>6</t>
  </si>
  <si>
    <t>Блок дверной стальной входной</t>
  </si>
  <si>
    <t>шт</t>
  </si>
  <si>
    <t>7</t>
  </si>
  <si>
    <t>Устройство потолков: плитно-ячеистых по каркасу из оцинкованного профиля</t>
  </si>
  <si>
    <t>8</t>
  </si>
  <si>
    <t>Панели потолочные декоративные из минерального волокна в комплекте с подвесной системой из оцинкованной стали, мягкие, горизонтальные, класс пожарной опасности КМ1, толщина 40 мм</t>
  </si>
  <si>
    <t>откосы</t>
  </si>
  <si>
    <t>9</t>
  </si>
  <si>
    <t>Покрытие поверхностей грунтовкой глубокого проникновения: за 2 раза стен</t>
  </si>
  <si>
    <t>10</t>
  </si>
  <si>
    <t>Состав грунтовочный глубокого проникновения</t>
  </si>
  <si>
    <t>кг</t>
  </si>
  <si>
    <t xml:space="preserve">0,0006*1000 </t>
  </si>
  <si>
    <t>11</t>
  </si>
  <si>
    <t>Штукатурка поверхностей внутри здания цементно-известковым или цементным раствором по камню и бетону: улучшенная стен</t>
  </si>
  <si>
    <t>12</t>
  </si>
  <si>
    <t>Окраска поливинилацетатными водоэмульсионными составами улучшенная: по штукатурке стен</t>
  </si>
  <si>
    <t>13</t>
  </si>
  <si>
    <t>Краска водно-дисперсионная акрилатная ВД-АК-104</t>
  </si>
  <si>
    <t>т</t>
  </si>
  <si>
    <t>стены</t>
  </si>
  <si>
    <t>14</t>
  </si>
  <si>
    <t xml:space="preserve">8 / 100 </t>
  </si>
  <si>
    <t>15</t>
  </si>
  <si>
    <t xml:space="preserve">0,0016*1000 </t>
  </si>
  <si>
    <t>16</t>
  </si>
  <si>
    <t>17</t>
  </si>
  <si>
    <t>18</t>
  </si>
  <si>
    <t>19</t>
  </si>
  <si>
    <t>Монтаж мелких металлоконструкций массой до 10 кг (каркас плюс обшивка)</t>
  </si>
  <si>
    <t>т металлоконструкций</t>
  </si>
  <si>
    <t xml:space="preserve">(2,33*8+1*6,5*1)/1000 </t>
  </si>
  <si>
    <t>20</t>
  </si>
  <si>
    <t>Конструкции стальные индивидуального изготовления из сортового проката</t>
  </si>
  <si>
    <t>21</t>
  </si>
  <si>
    <t>Облицовка стен по одинарному металлическому каркасу из направляющих и стоечных профилей гипсокартонными листами в один слой: с оконным проемом</t>
  </si>
  <si>
    <t xml:space="preserve">1 / 100 </t>
  </si>
  <si>
    <t>22</t>
  </si>
  <si>
    <t>Листы гипсокартонные ГКЛ, толщина 12,5 мм</t>
  </si>
  <si>
    <t>23</t>
  </si>
  <si>
    <t>Установка уголков ПВХ на клее</t>
  </si>
  <si>
    <t xml:space="preserve">5 / 100 </t>
  </si>
  <si>
    <t>24</t>
  </si>
  <si>
    <t>Уголки из ПВХ, размеры 40х40 мм</t>
  </si>
  <si>
    <t>10 м</t>
  </si>
  <si>
    <t xml:space="preserve">5 / 10 </t>
  </si>
  <si>
    <t>Раздел 3. Козырек</t>
  </si>
  <si>
    <t>25</t>
  </si>
  <si>
    <t>Демонтаж ворот стальным профилированным листом</t>
  </si>
  <si>
    <t xml:space="preserve">(1,5*3) / 100 </t>
  </si>
  <si>
    <t>26</t>
  </si>
  <si>
    <t>Монтаж связей и распорок из одиночных и парных уголков, гнутосварных профилей для пролетов: до 24 м при высоте здания до 25 м</t>
  </si>
  <si>
    <t xml:space="preserve">2,66*46/1000 </t>
  </si>
  <si>
    <t>27</t>
  </si>
  <si>
    <t>28</t>
  </si>
  <si>
    <t>Окраска металлических огрунтованных поверхностей: эмалью ПФ-115</t>
  </si>
  <si>
    <t>29</t>
  </si>
  <si>
    <t>Подшивка потолков: плитами древесноволокнистыми твердыми толщиной 5 мм</t>
  </si>
  <si>
    <t xml:space="preserve">4,5 / 100 </t>
  </si>
  <si>
    <t>30</t>
  </si>
  <si>
    <t>Устройство обрешетки: сплошной из досок</t>
  </si>
  <si>
    <t>31</t>
  </si>
  <si>
    <t>Доска обрезная антисептированная, естественной влажности, длина 4-6 м, ширина 150 мм, толщина 40 мм, сорт II</t>
  </si>
  <si>
    <t>м3</t>
  </si>
  <si>
    <t xml:space="preserve">0,11565*0,04 </t>
  </si>
  <si>
    <t>32</t>
  </si>
  <si>
    <t>Монтаж кровельного покрытия: из профилированного листа при высоте здания до 25 м</t>
  </si>
  <si>
    <t xml:space="preserve">(5+2,2) / 100 </t>
  </si>
  <si>
    <t>33</t>
  </si>
  <si>
    <t>Профнастил оцинкованный с лакокрасочным или полимерным покрытием С8-1150-0,55</t>
  </si>
  <si>
    <t xml:space="preserve">7,2*1,02 </t>
  </si>
  <si>
    <t>34</t>
  </si>
  <si>
    <t>Монтаж стальных плинтусов из гнутого профиля</t>
  </si>
  <si>
    <t xml:space="preserve">6 / 100 </t>
  </si>
  <si>
    <t>35</t>
  </si>
  <si>
    <t>Планка примыкания из оцинкованной стали, размеры 250х147х2000 мм, толщина 0,5 мм</t>
  </si>
  <si>
    <t xml:space="preserve">0,00024*1000 </t>
  </si>
  <si>
    <t>Раздел 4. Лестничный марш</t>
  </si>
  <si>
    <t>36</t>
  </si>
  <si>
    <t>Расчистка вручную стен  от старых покрасок с лесов</t>
  </si>
  <si>
    <t xml:space="preserve">52+70 </t>
  </si>
  <si>
    <t>37</t>
  </si>
  <si>
    <t>Демонтаж: светильников для люминесцентных ламп</t>
  </si>
  <si>
    <t>100 шт</t>
  </si>
  <si>
    <t>38</t>
  </si>
  <si>
    <t xml:space="preserve">152 / 100 </t>
  </si>
  <si>
    <t>39</t>
  </si>
  <si>
    <t>Покрытие поверхностей грунтовкой глубокого проникновения: за 1 раз стен</t>
  </si>
  <si>
    <t xml:space="preserve">120 / 100 </t>
  </si>
  <si>
    <t>40</t>
  </si>
  <si>
    <t xml:space="preserve">0,01236*1000 </t>
  </si>
  <si>
    <t>41</t>
  </si>
  <si>
    <t>Третья шпатлевка при высококачественной окраске по штукатурке и сборным конструкциям: стен, подготовленных под окраску</t>
  </si>
  <si>
    <t>42</t>
  </si>
  <si>
    <t>43</t>
  </si>
  <si>
    <t>44</t>
  </si>
  <si>
    <t>Масляная окраска металлических поверхностей: стальных балок, труб диаметром более 50 мм и т.п., количество окрасок 2</t>
  </si>
  <si>
    <t xml:space="preserve">25 / 100 </t>
  </si>
  <si>
    <t>45</t>
  </si>
  <si>
    <t>Грунт-эмаль антикоррозионная быстросохнущая, трехслойное покрытие по ржавчине, цвет серый</t>
  </si>
  <si>
    <t xml:space="preserve">0,00615*1000 </t>
  </si>
  <si>
    <t>46</t>
  </si>
  <si>
    <t xml:space="preserve">19 / 100 </t>
  </si>
  <si>
    <t>47</t>
  </si>
  <si>
    <t>48</t>
  </si>
  <si>
    <t>Светильник отдельно устанавливаемый: на штырях с количеством ламп в светильнике свыше 2 до 4</t>
  </si>
  <si>
    <t>49</t>
  </si>
  <si>
    <t>Светильник с люминесцентными лампами встраиваемый, с параболической решеткой, мощность 4х18 Вт, ЭПРА, IP20, размеры 595х595х85 мм</t>
  </si>
  <si>
    <t>50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</si>
  <si>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2,5 мм2</t>
  </si>
  <si>
    <t xml:space="preserve">15 / 100 </t>
  </si>
  <si>
    <t>51</t>
  </si>
  <si>
    <t>Кабель силовой с медными жилами ВВГнг(A)-LS 3х1,5ок(N, PE)-660</t>
  </si>
  <si>
    <t>1000 м</t>
  </si>
  <si>
    <t xml:space="preserve">(15*1,02) / 1000 </t>
  </si>
  <si>
    <t>Составил:</t>
  </si>
  <si>
    <t/>
  </si>
  <si>
    <t>[должность, подпись (инициалы, фамилия)]</t>
  </si>
  <si>
    <t>Проверил:</t>
  </si>
</sst>
</file>

<file path=xl/styles.xml><?xml version="1.0" encoding="utf-8"?>
<styleSheet xmlns="http://schemas.openxmlformats.org/spreadsheetml/2006/main">
  <numFmts count="5">
    <numFmt numFmtId="164" formatCode="0.0000"/>
    <numFmt numFmtId="165" formatCode="0.000"/>
    <numFmt numFmtId="166" formatCode="0.0"/>
    <numFmt numFmtId="167" formatCode="0.00000"/>
    <numFmt numFmtId="168" formatCode="0.000000"/>
  </numFmts>
  <fonts count="8">
    <font>
      <sz val="11"/>
      <color rgb="FF000000"/>
      <name val="Calibri"/>
      <charset val="204"/>
    </font>
    <font>
      <sz val="8"/>
      <color rgb="FF000000"/>
      <name val="Arial"/>
      <charset val="204"/>
    </font>
    <font>
      <b/>
      <sz val="14"/>
      <color rgb="FF000000"/>
      <name val="Arial"/>
      <charset val="204"/>
    </font>
    <font>
      <b/>
      <sz val="9"/>
      <color rgb="FF000000"/>
      <name val="Arial"/>
      <charset val="204"/>
    </font>
    <font>
      <b/>
      <sz val="8"/>
      <color rgb="FF000000"/>
      <name val="Arial"/>
      <charset val="204"/>
    </font>
    <font>
      <sz val="8"/>
      <name val="Arial"/>
      <charset val="204"/>
    </font>
    <font>
      <i/>
      <sz val="8"/>
      <name val="Arial"/>
      <charset val="204"/>
    </font>
    <font>
      <sz val="8"/>
      <color rgb="FFFF0000"/>
      <name val="Arial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wrapText="1"/>
    </xf>
    <xf numFmtId="0" fontId="1" fillId="0" borderId="1" xfId="0" applyNumberFormat="1" applyFont="1" applyFill="1" applyBorder="1" applyAlignment="1" applyProtection="1">
      <alignment horizontal="center" vertical="top"/>
    </xf>
    <xf numFmtId="49" fontId="1" fillId="0" borderId="1" xfId="0" applyNumberFormat="1" applyFont="1" applyFill="1" applyBorder="1" applyAlignment="1" applyProtection="1">
      <alignment horizontal="center" vertical="top" wrapText="1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center" vertical="top" wrapText="1"/>
    </xf>
    <xf numFmtId="2" fontId="1" fillId="0" borderId="1" xfId="0" applyNumberFormat="1" applyFont="1" applyFill="1" applyBorder="1" applyAlignment="1" applyProtection="1">
      <alignment horizontal="right" vertical="top" wrapText="1"/>
    </xf>
    <xf numFmtId="0" fontId="1" fillId="0" borderId="1" xfId="0" applyNumberFormat="1" applyFont="1" applyFill="1" applyBorder="1" applyAlignment="1" applyProtection="1">
      <alignment horizontal="right" vertical="top" wrapText="1"/>
    </xf>
    <xf numFmtId="164" fontId="1" fillId="0" borderId="1" xfId="0" applyNumberFormat="1" applyFont="1" applyFill="1" applyBorder="1" applyAlignment="1" applyProtection="1">
      <alignment horizontal="right" vertical="top" wrapText="1"/>
    </xf>
    <xf numFmtId="1" fontId="1" fillId="0" borderId="1" xfId="0" applyNumberFormat="1" applyFont="1" applyFill="1" applyBorder="1" applyAlignment="1" applyProtection="1">
      <alignment horizontal="right" vertical="top" wrapText="1"/>
    </xf>
    <xf numFmtId="165" fontId="1" fillId="0" borderId="1" xfId="0" applyNumberFormat="1" applyFont="1" applyFill="1" applyBorder="1" applyAlignment="1" applyProtection="1">
      <alignment horizontal="right" vertical="top" wrapText="1"/>
    </xf>
    <xf numFmtId="0" fontId="4" fillId="0" borderId="0" xfId="0" applyNumberFormat="1" applyFont="1" applyFill="1" applyBorder="1" applyAlignment="1" applyProtection="1">
      <alignment wrapText="1"/>
    </xf>
    <xf numFmtId="166" fontId="1" fillId="0" borderId="1" xfId="0" applyNumberFormat="1" applyFont="1" applyFill="1" applyBorder="1" applyAlignment="1" applyProtection="1">
      <alignment horizontal="right" vertical="top" wrapText="1"/>
    </xf>
    <xf numFmtId="167" fontId="1" fillId="0" borderId="1" xfId="0" applyNumberFormat="1" applyFont="1" applyFill="1" applyBorder="1" applyAlignment="1" applyProtection="1">
      <alignment horizontal="right" vertical="top" wrapText="1"/>
    </xf>
    <xf numFmtId="168" fontId="1" fillId="0" borderId="1" xfId="0" applyNumberFormat="1" applyFont="1" applyFill="1" applyBorder="1" applyAlignment="1" applyProtection="1">
      <alignment horizontal="right" vertical="top" wrapText="1"/>
    </xf>
    <xf numFmtId="0" fontId="5" fillId="0" borderId="0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right" vertical="top"/>
    </xf>
    <xf numFmtId="0" fontId="5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vertical="top"/>
    </xf>
    <xf numFmtId="49" fontId="5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 wrapText="1"/>
    </xf>
    <xf numFmtId="0" fontId="4" fillId="0" borderId="0" xfId="0" applyNumberFormat="1" applyFont="1" applyFill="1" applyBorder="1" applyAlignment="1" applyProtection="1">
      <alignment vertical="top" wrapText="1"/>
    </xf>
    <xf numFmtId="0" fontId="7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5" fillId="0" borderId="4" xfId="0" applyNumberFormat="1" applyFont="1" applyFill="1" applyBorder="1" applyAlignment="1" applyProtection="1">
      <alignment vertical="top" wrapText="1"/>
    </xf>
    <xf numFmtId="0" fontId="5" fillId="0" borderId="4" xfId="0" applyNumberFormat="1" applyFont="1" applyFill="1" applyBorder="1" applyAlignment="1" applyProtection="1">
      <alignment horizontal="right" vertical="top" wrapText="1"/>
    </xf>
    <xf numFmtId="0" fontId="6" fillId="0" borderId="5" xfId="0" applyNumberFormat="1" applyFont="1" applyFill="1" applyBorder="1" applyAlignment="1" applyProtection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D76"/>
  <sheetViews>
    <sheetView tabSelected="1" workbookViewId="0">
      <selection activeCell="G5" sqref="G5:H5"/>
    </sheetView>
  </sheetViews>
  <sheetFormatPr defaultColWidth="9.140625" defaultRowHeight="11.25" customHeight="1"/>
  <cols>
    <col min="1" max="1" width="5.5703125" style="1" customWidth="1"/>
    <col min="2" max="2" width="5.5703125" style="2" customWidth="1"/>
    <col min="3" max="3" width="44.42578125" style="2" customWidth="1"/>
    <col min="4" max="4" width="10.7109375" style="2" customWidth="1"/>
    <col min="5" max="5" width="12.28515625" style="2" customWidth="1"/>
    <col min="6" max="6" width="12.5703125" style="2" customWidth="1"/>
    <col min="7" max="7" width="22.140625" style="2" customWidth="1"/>
    <col min="8" max="8" width="22" style="2" customWidth="1"/>
    <col min="9" max="9" width="9.140625" style="2"/>
    <col min="10" max="10" width="4.7109375" style="2" hidden="1" customWidth="1"/>
    <col min="11" max="16" width="9.140625" style="2"/>
    <col min="17" max="18" width="135.28515625" style="3" hidden="1" customWidth="1"/>
    <col min="19" max="20" width="55.140625" style="3" hidden="1" customWidth="1"/>
    <col min="21" max="24" width="69" style="3" hidden="1" customWidth="1"/>
    <col min="25" max="26" width="55.140625" style="3" hidden="1" customWidth="1"/>
    <col min="27" max="30" width="69" style="3" hidden="1" customWidth="1"/>
    <col min="31" max="16384" width="9.140625" style="2"/>
  </cols>
  <sheetData>
    <row r="2" spans="1:18" customFormat="1" ht="18">
      <c r="A2" s="32" t="s">
        <v>0</v>
      </c>
      <c r="B2" s="32"/>
      <c r="C2" s="32"/>
      <c r="D2" s="32"/>
      <c r="E2" s="32"/>
      <c r="F2" s="32"/>
      <c r="G2" s="32"/>
      <c r="H2" s="32"/>
    </row>
    <row r="3" spans="1:18" customFormat="1" ht="9.75" customHeight="1">
      <c r="A3" s="4"/>
    </row>
    <row r="4" spans="1:18" customFormat="1" ht="36" customHeight="1">
      <c r="A4" s="5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33" t="s">
        <v>7</v>
      </c>
      <c r="H4" s="33"/>
    </row>
    <row r="5" spans="1:18" customFormat="1" ht="15">
      <c r="A5" s="7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34">
        <v>7</v>
      </c>
      <c r="H5" s="35"/>
    </row>
    <row r="6" spans="1:18" customFormat="1" ht="15">
      <c r="A6" s="36" t="s">
        <v>8</v>
      </c>
      <c r="B6" s="36"/>
      <c r="C6" s="36"/>
      <c r="D6" s="36"/>
      <c r="E6" s="36"/>
      <c r="F6" s="36"/>
      <c r="G6" s="36"/>
      <c r="H6" s="36"/>
      <c r="Q6" s="9" t="s">
        <v>8</v>
      </c>
    </row>
    <row r="7" spans="1:18" customFormat="1" ht="22.5">
      <c r="A7" s="10">
        <f>IF(J7&lt;&gt;"",COUNTA(J$1:J7),"")</f>
        <v>1</v>
      </c>
      <c r="B7" s="11" t="s">
        <v>9</v>
      </c>
      <c r="C7" s="12" t="s">
        <v>10</v>
      </c>
      <c r="D7" s="13" t="s">
        <v>11</v>
      </c>
      <c r="E7" s="14">
        <v>0.03</v>
      </c>
      <c r="F7" s="12"/>
      <c r="G7" s="15"/>
      <c r="H7" s="12" t="s">
        <v>12</v>
      </c>
      <c r="J7" s="2" t="s">
        <v>13</v>
      </c>
      <c r="Q7" s="9"/>
    </row>
    <row r="8" spans="1:18" customFormat="1" ht="22.5">
      <c r="A8" s="10">
        <f>IF(J8&lt;&gt;"",COUNTA(J$1:J8),"")</f>
        <v>2</v>
      </c>
      <c r="B8" s="11" t="s">
        <v>14</v>
      </c>
      <c r="C8" s="12" t="s">
        <v>15</v>
      </c>
      <c r="D8" s="13" t="s">
        <v>16</v>
      </c>
      <c r="E8" s="16">
        <v>2.8799999999999999E-2</v>
      </c>
      <c r="F8" s="12"/>
      <c r="G8" s="15"/>
      <c r="H8" s="12" t="s">
        <v>17</v>
      </c>
      <c r="J8" s="2" t="s">
        <v>13</v>
      </c>
      <c r="Q8" s="9"/>
    </row>
    <row r="9" spans="1:18" customFormat="1" ht="15">
      <c r="A9" s="10">
        <f>IF(J9&lt;&gt;"",COUNTA(J$1:J9),"")</f>
        <v>3</v>
      </c>
      <c r="B9" s="11" t="s">
        <v>18</v>
      </c>
      <c r="C9" s="12" t="s">
        <v>19</v>
      </c>
      <c r="D9" s="13" t="s">
        <v>20</v>
      </c>
      <c r="E9" s="17">
        <v>7</v>
      </c>
      <c r="F9" s="12"/>
      <c r="G9" s="15"/>
      <c r="H9" s="12" t="s">
        <v>21</v>
      </c>
      <c r="J9" s="2" t="s">
        <v>13</v>
      </c>
      <c r="Q9" s="9"/>
    </row>
    <row r="10" spans="1:18" customFormat="1" ht="22.5">
      <c r="A10" s="10">
        <f>IF(J10&lt;&gt;"",COUNTA(J$1:J10),"")</f>
        <v>4</v>
      </c>
      <c r="B10" s="11" t="s">
        <v>22</v>
      </c>
      <c r="C10" s="12" t="s">
        <v>23</v>
      </c>
      <c r="D10" s="13" t="s">
        <v>16</v>
      </c>
      <c r="E10" s="14">
        <v>0.02</v>
      </c>
      <c r="F10" s="12"/>
      <c r="G10" s="15"/>
      <c r="H10" s="12" t="s">
        <v>24</v>
      </c>
      <c r="J10" s="2" t="s">
        <v>13</v>
      </c>
      <c r="Q10" s="9"/>
    </row>
    <row r="11" spans="1:18" customFormat="1" ht="15">
      <c r="A11" s="36" t="s">
        <v>25</v>
      </c>
      <c r="B11" s="36"/>
      <c r="C11" s="36"/>
      <c r="D11" s="36"/>
      <c r="E11" s="36"/>
      <c r="F11" s="36"/>
      <c r="G11" s="36"/>
      <c r="H11" s="36"/>
      <c r="Q11" s="9" t="s">
        <v>25</v>
      </c>
    </row>
    <row r="12" spans="1:18" customFormat="1" ht="22.5">
      <c r="A12" s="10">
        <f>IF(J12&lt;&gt;"",COUNTA(J$1:J12),"")</f>
        <v>5</v>
      </c>
      <c r="B12" s="11" t="s">
        <v>26</v>
      </c>
      <c r="C12" s="12" t="s">
        <v>27</v>
      </c>
      <c r="D12" s="13" t="s">
        <v>20</v>
      </c>
      <c r="E12" s="18">
        <v>1.968</v>
      </c>
      <c r="F12" s="12"/>
      <c r="G12" s="15"/>
      <c r="H12" s="12" t="s">
        <v>28</v>
      </c>
      <c r="J12" s="2" t="s">
        <v>13</v>
      </c>
      <c r="Q12" s="9"/>
    </row>
    <row r="13" spans="1:18" customFormat="1" ht="15">
      <c r="A13" s="10">
        <f>IF(J13&lt;&gt;"",COUNTA(J$1:J13),"")</f>
        <v>6</v>
      </c>
      <c r="B13" s="11" t="s">
        <v>29</v>
      </c>
      <c r="C13" s="12" t="s">
        <v>30</v>
      </c>
      <c r="D13" s="13" t="s">
        <v>31</v>
      </c>
      <c r="E13" s="17">
        <v>1</v>
      </c>
      <c r="F13" s="12"/>
      <c r="G13" s="15"/>
      <c r="H13" s="12" t="s">
        <v>21</v>
      </c>
      <c r="J13" s="2" t="s">
        <v>13</v>
      </c>
      <c r="Q13" s="9"/>
    </row>
    <row r="14" spans="1:18" customFormat="1" ht="22.5">
      <c r="A14" s="10">
        <f>IF(J14&lt;&gt;"",COUNTA(J$1:J14),"")</f>
        <v>7</v>
      </c>
      <c r="B14" s="11" t="s">
        <v>32</v>
      </c>
      <c r="C14" s="12" t="s">
        <v>33</v>
      </c>
      <c r="D14" s="13" t="s">
        <v>16</v>
      </c>
      <c r="E14" s="14">
        <v>0.02</v>
      </c>
      <c r="F14" s="12"/>
      <c r="G14" s="15"/>
      <c r="H14" s="12" t="s">
        <v>24</v>
      </c>
      <c r="J14" s="2" t="s">
        <v>13</v>
      </c>
      <c r="Q14" s="9"/>
    </row>
    <row r="15" spans="1:18" customFormat="1" ht="45">
      <c r="A15" s="10">
        <f>IF(J15&lt;&gt;"",COUNTA(J$1:J15),"")</f>
        <v>8</v>
      </c>
      <c r="B15" s="11" t="s">
        <v>34</v>
      </c>
      <c r="C15" s="12" t="s">
        <v>35</v>
      </c>
      <c r="D15" s="13" t="s">
        <v>20</v>
      </c>
      <c r="E15" s="14">
        <v>2.06</v>
      </c>
      <c r="F15" s="12"/>
      <c r="G15" s="15"/>
      <c r="H15" s="12" t="s">
        <v>21</v>
      </c>
      <c r="J15" s="2" t="s">
        <v>13</v>
      </c>
      <c r="Q15" s="9"/>
    </row>
    <row r="16" spans="1:18" customFormat="1" ht="15">
      <c r="A16" s="37" t="s">
        <v>36</v>
      </c>
      <c r="B16" s="37"/>
      <c r="C16" s="37"/>
      <c r="D16" s="37"/>
      <c r="E16" s="37"/>
      <c r="F16" s="37"/>
      <c r="G16" s="37"/>
      <c r="H16" s="37"/>
      <c r="Q16" s="9"/>
      <c r="R16" s="19" t="s">
        <v>36</v>
      </c>
    </row>
    <row r="17" spans="1:18" customFormat="1" ht="22.5">
      <c r="A17" s="10">
        <f>IF(J17&lt;&gt;"",COUNTA(J$1:J17),"")</f>
        <v>9</v>
      </c>
      <c r="B17" s="11" t="s">
        <v>37</v>
      </c>
      <c r="C17" s="12" t="s">
        <v>38</v>
      </c>
      <c r="D17" s="13" t="s">
        <v>16</v>
      </c>
      <c r="E17" s="14">
        <v>0.03</v>
      </c>
      <c r="F17" s="12"/>
      <c r="G17" s="15"/>
      <c r="H17" s="12" t="s">
        <v>12</v>
      </c>
      <c r="J17" s="2" t="s">
        <v>13</v>
      </c>
      <c r="Q17" s="9"/>
      <c r="R17" s="19"/>
    </row>
    <row r="18" spans="1:18" customFormat="1" ht="15">
      <c r="A18" s="10">
        <f>IF(J18&lt;&gt;"",COUNTA(J$1:J18),"")</f>
        <v>10</v>
      </c>
      <c r="B18" s="11" t="s">
        <v>39</v>
      </c>
      <c r="C18" s="12" t="s">
        <v>40</v>
      </c>
      <c r="D18" s="13" t="s">
        <v>41</v>
      </c>
      <c r="E18" s="20">
        <v>0.6</v>
      </c>
      <c r="F18" s="12"/>
      <c r="G18" s="15"/>
      <c r="H18" s="12" t="s">
        <v>42</v>
      </c>
      <c r="J18" s="2" t="s">
        <v>13</v>
      </c>
      <c r="Q18" s="9"/>
      <c r="R18" s="19"/>
    </row>
    <row r="19" spans="1:18" customFormat="1" ht="33.75">
      <c r="A19" s="10">
        <f>IF(J19&lt;&gt;"",COUNTA(J$1:J19),"")</f>
        <v>11</v>
      </c>
      <c r="B19" s="11" t="s">
        <v>43</v>
      </c>
      <c r="C19" s="12" t="s">
        <v>44</v>
      </c>
      <c r="D19" s="13" t="s">
        <v>16</v>
      </c>
      <c r="E19" s="14">
        <v>0.03</v>
      </c>
      <c r="F19" s="12"/>
      <c r="G19" s="15"/>
      <c r="H19" s="12" t="s">
        <v>12</v>
      </c>
      <c r="J19" s="2" t="s">
        <v>13</v>
      </c>
      <c r="Q19" s="9"/>
      <c r="R19" s="19"/>
    </row>
    <row r="20" spans="1:18" customFormat="1" ht="22.5">
      <c r="A20" s="10">
        <f>IF(J20&lt;&gt;"",COUNTA(J$1:J20),"")</f>
        <v>12</v>
      </c>
      <c r="B20" s="11" t="s">
        <v>45</v>
      </c>
      <c r="C20" s="12" t="s">
        <v>46</v>
      </c>
      <c r="D20" s="13" t="s">
        <v>16</v>
      </c>
      <c r="E20" s="14">
        <v>0.03</v>
      </c>
      <c r="F20" s="12"/>
      <c r="G20" s="15"/>
      <c r="H20" s="12" t="s">
        <v>12</v>
      </c>
      <c r="J20" s="2" t="s">
        <v>13</v>
      </c>
      <c r="Q20" s="9"/>
      <c r="R20" s="19"/>
    </row>
    <row r="21" spans="1:18" customFormat="1" ht="15">
      <c r="A21" s="10">
        <f>IF(J21&lt;&gt;"",COUNTA(J$1:J21),"")</f>
        <v>13</v>
      </c>
      <c r="B21" s="11" t="s">
        <v>47</v>
      </c>
      <c r="C21" s="12" t="s">
        <v>48</v>
      </c>
      <c r="D21" s="13" t="s">
        <v>49</v>
      </c>
      <c r="E21" s="21">
        <v>1.89E-3</v>
      </c>
      <c r="F21" s="12"/>
      <c r="G21" s="15"/>
      <c r="H21" s="12" t="s">
        <v>21</v>
      </c>
      <c r="J21" s="2" t="s">
        <v>13</v>
      </c>
      <c r="Q21" s="9"/>
      <c r="R21" s="19"/>
    </row>
    <row r="22" spans="1:18" customFormat="1" ht="15">
      <c r="A22" s="37" t="s">
        <v>50</v>
      </c>
      <c r="B22" s="37"/>
      <c r="C22" s="37"/>
      <c r="D22" s="37"/>
      <c r="E22" s="37"/>
      <c r="F22" s="37"/>
      <c r="G22" s="37"/>
      <c r="H22" s="37"/>
      <c r="Q22" s="9"/>
      <c r="R22" s="19" t="s">
        <v>50</v>
      </c>
    </row>
    <row r="23" spans="1:18" customFormat="1" ht="22.5">
      <c r="A23" s="10">
        <f>IF(J23&lt;&gt;"",COUNTA(J$1:J23),"")</f>
        <v>14</v>
      </c>
      <c r="B23" s="11" t="s">
        <v>51</v>
      </c>
      <c r="C23" s="12" t="s">
        <v>38</v>
      </c>
      <c r="D23" s="13" t="s">
        <v>16</v>
      </c>
      <c r="E23" s="14">
        <v>0.08</v>
      </c>
      <c r="F23" s="12"/>
      <c r="G23" s="15"/>
      <c r="H23" s="12" t="s">
        <v>52</v>
      </c>
      <c r="J23" s="2" t="s">
        <v>13</v>
      </c>
      <c r="Q23" s="9"/>
      <c r="R23" s="19"/>
    </row>
    <row r="24" spans="1:18" customFormat="1" ht="15">
      <c r="A24" s="10">
        <f>IF(J24&lt;&gt;"",COUNTA(J$1:J24),"")</f>
        <v>15</v>
      </c>
      <c r="B24" s="11" t="s">
        <v>53</v>
      </c>
      <c r="C24" s="12" t="s">
        <v>40</v>
      </c>
      <c r="D24" s="13" t="s">
        <v>41</v>
      </c>
      <c r="E24" s="20">
        <v>1.6</v>
      </c>
      <c r="F24" s="12"/>
      <c r="G24" s="15"/>
      <c r="H24" s="12" t="s">
        <v>54</v>
      </c>
      <c r="J24" s="2" t="s">
        <v>13</v>
      </c>
      <c r="Q24" s="9"/>
      <c r="R24" s="19"/>
    </row>
    <row r="25" spans="1:18" customFormat="1" ht="33.75">
      <c r="A25" s="10">
        <f>IF(J25&lt;&gt;"",COUNTA(J$1:J25),"")</f>
        <v>16</v>
      </c>
      <c r="B25" s="11" t="s">
        <v>55</v>
      </c>
      <c r="C25" s="12" t="s">
        <v>44</v>
      </c>
      <c r="D25" s="13" t="s">
        <v>16</v>
      </c>
      <c r="E25" s="14">
        <v>0.08</v>
      </c>
      <c r="F25" s="12"/>
      <c r="G25" s="15"/>
      <c r="H25" s="12" t="s">
        <v>52</v>
      </c>
      <c r="J25" s="2" t="s">
        <v>13</v>
      </c>
      <c r="Q25" s="9"/>
      <c r="R25" s="19"/>
    </row>
    <row r="26" spans="1:18" customFormat="1" ht="22.5">
      <c r="A26" s="10">
        <f>IF(J26&lt;&gt;"",COUNTA(J$1:J26),"")</f>
        <v>17</v>
      </c>
      <c r="B26" s="11" t="s">
        <v>56</v>
      </c>
      <c r="C26" s="12" t="s">
        <v>46</v>
      </c>
      <c r="D26" s="13" t="s">
        <v>16</v>
      </c>
      <c r="E26" s="14">
        <v>0.08</v>
      </c>
      <c r="F26" s="12"/>
      <c r="G26" s="15"/>
      <c r="H26" s="12" t="s">
        <v>52</v>
      </c>
      <c r="J26" s="2" t="s">
        <v>13</v>
      </c>
      <c r="Q26" s="9"/>
      <c r="R26" s="19"/>
    </row>
    <row r="27" spans="1:18" customFormat="1" ht="15">
      <c r="A27" s="10">
        <f>IF(J27&lt;&gt;"",COUNTA(J$1:J27),"")</f>
        <v>18</v>
      </c>
      <c r="B27" s="11" t="s">
        <v>57</v>
      </c>
      <c r="C27" s="12" t="s">
        <v>48</v>
      </c>
      <c r="D27" s="13" t="s">
        <v>49</v>
      </c>
      <c r="E27" s="21">
        <v>5.0400000000000002E-3</v>
      </c>
      <c r="F27" s="12"/>
      <c r="G27" s="15"/>
      <c r="H27" s="12" t="s">
        <v>21</v>
      </c>
      <c r="J27" s="2" t="s">
        <v>13</v>
      </c>
      <c r="Q27" s="9"/>
      <c r="R27" s="19"/>
    </row>
    <row r="28" spans="1:18" customFormat="1" ht="33.75">
      <c r="A28" s="10">
        <f>IF(J28&lt;&gt;"",COUNTA(J$1:J28),"")</f>
        <v>19</v>
      </c>
      <c r="B28" s="11" t="s">
        <v>58</v>
      </c>
      <c r="C28" s="12" t="s">
        <v>59</v>
      </c>
      <c r="D28" s="13" t="s">
        <v>60</v>
      </c>
      <c r="E28" s="21">
        <v>2.5139999999999999E-2</v>
      </c>
      <c r="F28" s="12"/>
      <c r="G28" s="15"/>
      <c r="H28" s="12" t="s">
        <v>61</v>
      </c>
      <c r="J28" s="2" t="s">
        <v>13</v>
      </c>
      <c r="Q28" s="9"/>
      <c r="R28" s="19"/>
    </row>
    <row r="29" spans="1:18" customFormat="1" ht="22.5">
      <c r="A29" s="10">
        <f>IF(J29&lt;&gt;"",COUNTA(J$1:J29),"")</f>
        <v>20</v>
      </c>
      <c r="B29" s="11" t="s">
        <v>62</v>
      </c>
      <c r="C29" s="12" t="s">
        <v>63</v>
      </c>
      <c r="D29" s="13" t="s">
        <v>49</v>
      </c>
      <c r="E29" s="21">
        <v>2.5139999999999999E-2</v>
      </c>
      <c r="F29" s="12"/>
      <c r="G29" s="15"/>
      <c r="H29" s="12" t="s">
        <v>21</v>
      </c>
      <c r="J29" s="2" t="s">
        <v>13</v>
      </c>
      <c r="Q29" s="9"/>
      <c r="R29" s="19"/>
    </row>
    <row r="30" spans="1:18" customFormat="1" ht="45">
      <c r="A30" s="10">
        <f>IF(J30&lt;&gt;"",COUNTA(J$1:J30),"")</f>
        <v>21</v>
      </c>
      <c r="B30" s="11" t="s">
        <v>64</v>
      </c>
      <c r="C30" s="12" t="s">
        <v>65</v>
      </c>
      <c r="D30" s="13" t="s">
        <v>16</v>
      </c>
      <c r="E30" s="14">
        <v>0.01</v>
      </c>
      <c r="F30" s="12"/>
      <c r="G30" s="15"/>
      <c r="H30" s="12" t="s">
        <v>66</v>
      </c>
      <c r="J30" s="2" t="s">
        <v>13</v>
      </c>
      <c r="Q30" s="9"/>
      <c r="R30" s="19"/>
    </row>
    <row r="31" spans="1:18" customFormat="1" ht="15">
      <c r="A31" s="10">
        <f>IF(J31&lt;&gt;"",COUNTA(J$1:J31),"")</f>
        <v>22</v>
      </c>
      <c r="B31" s="11" t="s">
        <v>67</v>
      </c>
      <c r="C31" s="12" t="s">
        <v>68</v>
      </c>
      <c r="D31" s="13" t="s">
        <v>20</v>
      </c>
      <c r="E31" s="14">
        <v>1.07</v>
      </c>
      <c r="F31" s="12"/>
      <c r="G31" s="15"/>
      <c r="H31" s="12" t="s">
        <v>21</v>
      </c>
      <c r="J31" s="2" t="s">
        <v>13</v>
      </c>
      <c r="Q31" s="9"/>
      <c r="R31" s="19"/>
    </row>
    <row r="32" spans="1:18" customFormat="1" ht="15">
      <c r="A32" s="10">
        <f>IF(J32&lt;&gt;"",COUNTA(J$1:J32),"")</f>
        <v>23</v>
      </c>
      <c r="B32" s="11" t="s">
        <v>69</v>
      </c>
      <c r="C32" s="12" t="s">
        <v>70</v>
      </c>
      <c r="D32" s="13" t="s">
        <v>11</v>
      </c>
      <c r="E32" s="14">
        <v>0.05</v>
      </c>
      <c r="F32" s="12"/>
      <c r="G32" s="15"/>
      <c r="H32" s="12" t="s">
        <v>71</v>
      </c>
      <c r="J32" s="2" t="s">
        <v>13</v>
      </c>
      <c r="Q32" s="9"/>
      <c r="R32" s="19"/>
    </row>
    <row r="33" spans="1:18" customFormat="1" ht="15">
      <c r="A33" s="10">
        <f>IF(J33&lt;&gt;"",COUNTA(J$1:J33),"")</f>
        <v>24</v>
      </c>
      <c r="B33" s="11" t="s">
        <v>72</v>
      </c>
      <c r="C33" s="12" t="s">
        <v>73</v>
      </c>
      <c r="D33" s="13" t="s">
        <v>74</v>
      </c>
      <c r="E33" s="20">
        <v>0.5</v>
      </c>
      <c r="F33" s="12"/>
      <c r="G33" s="15"/>
      <c r="H33" s="12" t="s">
        <v>75</v>
      </c>
      <c r="J33" s="2" t="s">
        <v>13</v>
      </c>
      <c r="Q33" s="9"/>
      <c r="R33" s="19"/>
    </row>
    <row r="34" spans="1:18" customFormat="1" ht="15">
      <c r="A34" s="36" t="s">
        <v>76</v>
      </c>
      <c r="B34" s="36"/>
      <c r="C34" s="36"/>
      <c r="D34" s="36"/>
      <c r="E34" s="36"/>
      <c r="F34" s="36"/>
      <c r="G34" s="36"/>
      <c r="H34" s="36"/>
      <c r="Q34" s="9" t="s">
        <v>76</v>
      </c>
      <c r="R34" s="19"/>
    </row>
    <row r="35" spans="1:18" customFormat="1" ht="15">
      <c r="A35" s="10">
        <f>IF(J35&lt;&gt;"",COUNTA(J$1:J35),"")</f>
        <v>25</v>
      </c>
      <c r="B35" s="11" t="s">
        <v>77</v>
      </c>
      <c r="C35" s="12" t="s">
        <v>78</v>
      </c>
      <c r="D35" s="13" t="s">
        <v>16</v>
      </c>
      <c r="E35" s="18">
        <v>4.4999999999999998E-2</v>
      </c>
      <c r="F35" s="12"/>
      <c r="G35" s="15"/>
      <c r="H35" s="12" t="s">
        <v>79</v>
      </c>
      <c r="J35" s="2" t="s">
        <v>13</v>
      </c>
      <c r="Q35" s="9"/>
      <c r="R35" s="19"/>
    </row>
    <row r="36" spans="1:18" customFormat="1" ht="33.75">
      <c r="A36" s="10">
        <f>IF(J36&lt;&gt;"",COUNTA(J$1:J36),"")</f>
        <v>26</v>
      </c>
      <c r="B36" s="11" t="s">
        <v>80</v>
      </c>
      <c r="C36" s="12" t="s">
        <v>81</v>
      </c>
      <c r="D36" s="13" t="s">
        <v>49</v>
      </c>
      <c r="E36" s="21">
        <v>0.12236</v>
      </c>
      <c r="F36" s="12"/>
      <c r="G36" s="15"/>
      <c r="H36" s="12" t="s">
        <v>82</v>
      </c>
      <c r="J36" s="2" t="s">
        <v>13</v>
      </c>
      <c r="Q36" s="9"/>
      <c r="R36" s="19"/>
    </row>
    <row r="37" spans="1:18" customFormat="1" ht="22.5">
      <c r="A37" s="10">
        <f>IF(J37&lt;&gt;"",COUNTA(J$1:J37),"")</f>
        <v>27</v>
      </c>
      <c r="B37" s="11" t="s">
        <v>83</v>
      </c>
      <c r="C37" s="12" t="s">
        <v>63</v>
      </c>
      <c r="D37" s="13" t="s">
        <v>49</v>
      </c>
      <c r="E37" s="21">
        <v>0.12236</v>
      </c>
      <c r="F37" s="12"/>
      <c r="G37" s="15"/>
      <c r="H37" s="12" t="s">
        <v>21</v>
      </c>
      <c r="J37" s="2" t="s">
        <v>13</v>
      </c>
      <c r="Q37" s="9"/>
      <c r="R37" s="19"/>
    </row>
    <row r="38" spans="1:18" customFormat="1" ht="22.5">
      <c r="A38" s="10">
        <f>IF(J38&lt;&gt;"",COUNTA(J$1:J38),"")</f>
        <v>28</v>
      </c>
      <c r="B38" s="11" t="s">
        <v>84</v>
      </c>
      <c r="C38" s="12" t="s">
        <v>85</v>
      </c>
      <c r="D38" s="13" t="s">
        <v>16</v>
      </c>
      <c r="E38" s="14">
        <v>0.02</v>
      </c>
      <c r="F38" s="12"/>
      <c r="G38" s="15"/>
      <c r="H38" s="12" t="s">
        <v>24</v>
      </c>
      <c r="J38" s="2" t="s">
        <v>13</v>
      </c>
      <c r="Q38" s="9"/>
      <c r="R38" s="19"/>
    </row>
    <row r="39" spans="1:18" customFormat="1" ht="22.5">
      <c r="A39" s="10">
        <f>IF(J39&lt;&gt;"",COUNTA(J$1:J39),"")</f>
        <v>29</v>
      </c>
      <c r="B39" s="11" t="s">
        <v>86</v>
      </c>
      <c r="C39" s="12" t="s">
        <v>87</v>
      </c>
      <c r="D39" s="13" t="s">
        <v>16</v>
      </c>
      <c r="E39" s="18">
        <v>4.4999999999999998E-2</v>
      </c>
      <c r="F39" s="12"/>
      <c r="G39" s="15"/>
      <c r="H39" s="12" t="s">
        <v>88</v>
      </c>
      <c r="J39" s="2" t="s">
        <v>13</v>
      </c>
      <c r="Q39" s="9"/>
      <c r="R39" s="19"/>
    </row>
    <row r="40" spans="1:18" customFormat="1" ht="15">
      <c r="A40" s="10">
        <f>IF(J40&lt;&gt;"",COUNTA(J$1:J40),"")</f>
        <v>30</v>
      </c>
      <c r="B40" s="11" t="s">
        <v>89</v>
      </c>
      <c r="C40" s="12" t="s">
        <v>90</v>
      </c>
      <c r="D40" s="13" t="s">
        <v>16</v>
      </c>
      <c r="E40" s="18">
        <v>4.4999999999999998E-2</v>
      </c>
      <c r="F40" s="12"/>
      <c r="G40" s="15"/>
      <c r="H40" s="12" t="s">
        <v>88</v>
      </c>
      <c r="J40" s="2" t="s">
        <v>13</v>
      </c>
      <c r="Q40" s="9"/>
      <c r="R40" s="19"/>
    </row>
    <row r="41" spans="1:18" customFormat="1" ht="33.75">
      <c r="A41" s="10">
        <f>IF(J41&lt;&gt;"",COUNTA(J$1:J41),"")</f>
        <v>31</v>
      </c>
      <c r="B41" s="11" t="s">
        <v>91</v>
      </c>
      <c r="C41" s="12" t="s">
        <v>92</v>
      </c>
      <c r="D41" s="13" t="s">
        <v>93</v>
      </c>
      <c r="E41" s="22">
        <v>4.6259999999999999E-3</v>
      </c>
      <c r="F41" s="12"/>
      <c r="G41" s="15"/>
      <c r="H41" s="12" t="s">
        <v>94</v>
      </c>
      <c r="J41" s="2" t="s">
        <v>13</v>
      </c>
      <c r="Q41" s="9"/>
      <c r="R41" s="19"/>
    </row>
    <row r="42" spans="1:18" customFormat="1" ht="22.5">
      <c r="A42" s="10">
        <f>IF(J42&lt;&gt;"",COUNTA(J$1:J42),"")</f>
        <v>32</v>
      </c>
      <c r="B42" s="11" t="s">
        <v>95</v>
      </c>
      <c r="C42" s="12" t="s">
        <v>96</v>
      </c>
      <c r="D42" s="13" t="s">
        <v>16</v>
      </c>
      <c r="E42" s="18">
        <v>7.1999999999999995E-2</v>
      </c>
      <c r="F42" s="12"/>
      <c r="G42" s="15"/>
      <c r="H42" s="12" t="s">
        <v>97</v>
      </c>
      <c r="J42" s="2" t="s">
        <v>13</v>
      </c>
      <c r="Q42" s="9"/>
      <c r="R42" s="19"/>
    </row>
    <row r="43" spans="1:18" customFormat="1" ht="22.5">
      <c r="A43" s="10">
        <f>IF(J43&lt;&gt;"",COUNTA(J$1:J43),"")</f>
        <v>33</v>
      </c>
      <c r="B43" s="11" t="s">
        <v>98</v>
      </c>
      <c r="C43" s="12" t="s">
        <v>99</v>
      </c>
      <c r="D43" s="13" t="s">
        <v>20</v>
      </c>
      <c r="E43" s="18">
        <v>7.3440000000000003</v>
      </c>
      <c r="F43" s="12"/>
      <c r="G43" s="15"/>
      <c r="H43" s="12" t="s">
        <v>100</v>
      </c>
      <c r="J43" s="2" t="s">
        <v>13</v>
      </c>
      <c r="Q43" s="9"/>
      <c r="R43" s="19"/>
    </row>
    <row r="44" spans="1:18" customFormat="1" ht="15">
      <c r="A44" s="10">
        <f>IF(J44&lt;&gt;"",COUNTA(J$1:J44),"")</f>
        <v>34</v>
      </c>
      <c r="B44" s="11" t="s">
        <v>101</v>
      </c>
      <c r="C44" s="12" t="s">
        <v>102</v>
      </c>
      <c r="D44" s="13" t="s">
        <v>11</v>
      </c>
      <c r="E44" s="14">
        <v>0.06</v>
      </c>
      <c r="F44" s="12"/>
      <c r="G44" s="15"/>
      <c r="H44" s="12" t="s">
        <v>103</v>
      </c>
      <c r="J44" s="2" t="s">
        <v>13</v>
      </c>
      <c r="Q44" s="9"/>
      <c r="R44" s="19"/>
    </row>
    <row r="45" spans="1:18" customFormat="1" ht="22.5">
      <c r="A45" s="10">
        <f>IF(J45&lt;&gt;"",COUNTA(J$1:J45),"")</f>
        <v>35</v>
      </c>
      <c r="B45" s="11" t="s">
        <v>104</v>
      </c>
      <c r="C45" s="12" t="s">
        <v>105</v>
      </c>
      <c r="D45" s="13" t="s">
        <v>41</v>
      </c>
      <c r="E45" s="14">
        <v>0.24</v>
      </c>
      <c r="F45" s="12"/>
      <c r="G45" s="15"/>
      <c r="H45" s="12" t="s">
        <v>106</v>
      </c>
      <c r="J45" s="2" t="s">
        <v>13</v>
      </c>
      <c r="Q45" s="9"/>
      <c r="R45" s="19"/>
    </row>
    <row r="46" spans="1:18" customFormat="1" ht="15">
      <c r="A46" s="36" t="s">
        <v>107</v>
      </c>
      <c r="B46" s="36"/>
      <c r="C46" s="36"/>
      <c r="D46" s="36"/>
      <c r="E46" s="36"/>
      <c r="F46" s="36"/>
      <c r="G46" s="36"/>
      <c r="H46" s="36"/>
      <c r="Q46" s="9" t="s">
        <v>107</v>
      </c>
      <c r="R46" s="19"/>
    </row>
    <row r="47" spans="1:18" customFormat="1" ht="15">
      <c r="A47" s="10">
        <f>IF(J47&lt;&gt;"",COUNTA(J$1:J47),"")</f>
        <v>36</v>
      </c>
      <c r="B47" s="11" t="s">
        <v>108</v>
      </c>
      <c r="C47" s="12" t="s">
        <v>109</v>
      </c>
      <c r="D47" s="13" t="s">
        <v>20</v>
      </c>
      <c r="E47" s="17">
        <v>122</v>
      </c>
      <c r="F47" s="12"/>
      <c r="G47" s="15"/>
      <c r="H47" s="12" t="s">
        <v>110</v>
      </c>
      <c r="J47" s="2" t="s">
        <v>13</v>
      </c>
      <c r="Q47" s="9"/>
      <c r="R47" s="19"/>
    </row>
    <row r="48" spans="1:18" customFormat="1" ht="15">
      <c r="A48" s="10">
        <f>IF(J48&lt;&gt;"",COUNTA(J$1:J48),"")</f>
        <v>37</v>
      </c>
      <c r="B48" s="11" t="s">
        <v>111</v>
      </c>
      <c r="C48" s="12" t="s">
        <v>112</v>
      </c>
      <c r="D48" s="13" t="s">
        <v>113</v>
      </c>
      <c r="E48" s="14">
        <v>0.02</v>
      </c>
      <c r="F48" s="12"/>
      <c r="G48" s="15"/>
      <c r="H48" s="12" t="s">
        <v>24</v>
      </c>
      <c r="J48" s="2" t="s">
        <v>13</v>
      </c>
      <c r="Q48" s="9"/>
      <c r="R48" s="19"/>
    </row>
    <row r="49" spans="1:30" customFormat="1" ht="33.75">
      <c r="A49" s="10">
        <f>IF(J49&lt;&gt;"",COUNTA(J$1:J49),"")</f>
        <v>38</v>
      </c>
      <c r="B49" s="11" t="s">
        <v>114</v>
      </c>
      <c r="C49" s="12" t="s">
        <v>44</v>
      </c>
      <c r="D49" s="13" t="s">
        <v>16</v>
      </c>
      <c r="E49" s="14">
        <v>1.52</v>
      </c>
      <c r="F49" s="12"/>
      <c r="G49" s="15"/>
      <c r="H49" s="12" t="s">
        <v>115</v>
      </c>
      <c r="J49" s="2" t="s">
        <v>13</v>
      </c>
      <c r="Q49" s="9"/>
      <c r="R49" s="19"/>
    </row>
    <row r="50" spans="1:30" customFormat="1" ht="22.5">
      <c r="A50" s="10">
        <f>IF(J50&lt;&gt;"",COUNTA(J$1:J50),"")</f>
        <v>39</v>
      </c>
      <c r="B50" s="11" t="s">
        <v>116</v>
      </c>
      <c r="C50" s="12" t="s">
        <v>117</v>
      </c>
      <c r="D50" s="13" t="s">
        <v>16</v>
      </c>
      <c r="E50" s="20">
        <v>1.2</v>
      </c>
      <c r="F50" s="12"/>
      <c r="G50" s="15"/>
      <c r="H50" s="12" t="s">
        <v>118</v>
      </c>
      <c r="J50" s="2" t="s">
        <v>13</v>
      </c>
      <c r="Q50" s="9"/>
      <c r="R50" s="19"/>
    </row>
    <row r="51" spans="1:30" customFormat="1" ht="15">
      <c r="A51" s="10">
        <f>IF(J51&lt;&gt;"",COUNTA(J$1:J51),"")</f>
        <v>40</v>
      </c>
      <c r="B51" s="11" t="s">
        <v>119</v>
      </c>
      <c r="C51" s="12" t="s">
        <v>40</v>
      </c>
      <c r="D51" s="13" t="s">
        <v>41</v>
      </c>
      <c r="E51" s="14">
        <v>12.36</v>
      </c>
      <c r="F51" s="12"/>
      <c r="G51" s="15"/>
      <c r="H51" s="12" t="s">
        <v>120</v>
      </c>
      <c r="J51" s="2" t="s">
        <v>13</v>
      </c>
      <c r="Q51" s="9"/>
      <c r="R51" s="19"/>
    </row>
    <row r="52" spans="1:30" customFormat="1" ht="33.75">
      <c r="A52" s="10">
        <f>IF(J52&lt;&gt;"",COUNTA(J$1:J52),"")</f>
        <v>41</v>
      </c>
      <c r="B52" s="11" t="s">
        <v>121</v>
      </c>
      <c r="C52" s="12" t="s">
        <v>122</v>
      </c>
      <c r="D52" s="13" t="s">
        <v>16</v>
      </c>
      <c r="E52" s="20">
        <v>1.2</v>
      </c>
      <c r="F52" s="12"/>
      <c r="G52" s="15"/>
      <c r="H52" s="12" t="s">
        <v>118</v>
      </c>
      <c r="J52" s="2" t="s">
        <v>13</v>
      </c>
      <c r="Q52" s="9"/>
      <c r="R52" s="19"/>
    </row>
    <row r="53" spans="1:30" customFormat="1" ht="22.5">
      <c r="A53" s="10">
        <f>IF(J53&lt;&gt;"",COUNTA(J$1:J53),"")</f>
        <v>42</v>
      </c>
      <c r="B53" s="11" t="s">
        <v>123</v>
      </c>
      <c r="C53" s="12" t="s">
        <v>46</v>
      </c>
      <c r="D53" s="13" t="s">
        <v>16</v>
      </c>
      <c r="E53" s="20">
        <v>1.2</v>
      </c>
      <c r="F53" s="12"/>
      <c r="G53" s="15"/>
      <c r="H53" s="12" t="s">
        <v>118</v>
      </c>
      <c r="J53" s="2" t="s">
        <v>13</v>
      </c>
      <c r="Q53" s="9"/>
      <c r="R53" s="19"/>
    </row>
    <row r="54" spans="1:30" customFormat="1" ht="15">
      <c r="A54" s="10">
        <f>IF(J54&lt;&gt;"",COUNTA(J$1:J54),"")</f>
        <v>43</v>
      </c>
      <c r="B54" s="11" t="s">
        <v>124</v>
      </c>
      <c r="C54" s="12" t="s">
        <v>48</v>
      </c>
      <c r="D54" s="13" t="s">
        <v>49</v>
      </c>
      <c r="E54" s="16">
        <v>7.5600000000000001E-2</v>
      </c>
      <c r="F54" s="12"/>
      <c r="G54" s="15"/>
      <c r="H54" s="12" t="s">
        <v>21</v>
      </c>
      <c r="J54" s="2" t="s">
        <v>13</v>
      </c>
      <c r="Q54" s="9"/>
      <c r="R54" s="19"/>
    </row>
    <row r="55" spans="1:30" customFormat="1" ht="33.75">
      <c r="A55" s="10">
        <f>IF(J55&lt;&gt;"",COUNTA(J$1:J55),"")</f>
        <v>44</v>
      </c>
      <c r="B55" s="11" t="s">
        <v>125</v>
      </c>
      <c r="C55" s="12" t="s">
        <v>126</v>
      </c>
      <c r="D55" s="13" t="s">
        <v>16</v>
      </c>
      <c r="E55" s="14">
        <v>0.25</v>
      </c>
      <c r="F55" s="12"/>
      <c r="G55" s="15"/>
      <c r="H55" s="12" t="s">
        <v>127</v>
      </c>
      <c r="J55" s="2" t="s">
        <v>13</v>
      </c>
      <c r="Q55" s="9"/>
      <c r="R55" s="19"/>
    </row>
    <row r="56" spans="1:30" customFormat="1" ht="22.5">
      <c r="A56" s="10">
        <f>IF(J56&lt;&gt;"",COUNTA(J$1:J56),"")</f>
        <v>45</v>
      </c>
      <c r="B56" s="11" t="s">
        <v>128</v>
      </c>
      <c r="C56" s="12" t="s">
        <v>129</v>
      </c>
      <c r="D56" s="13" t="s">
        <v>41</v>
      </c>
      <c r="E56" s="14">
        <v>6.15</v>
      </c>
      <c r="F56" s="12"/>
      <c r="G56" s="15"/>
      <c r="H56" s="12" t="s">
        <v>130</v>
      </c>
      <c r="J56" s="2" t="s">
        <v>13</v>
      </c>
      <c r="Q56" s="9"/>
      <c r="R56" s="19"/>
    </row>
    <row r="57" spans="1:30" customFormat="1" ht="22.5">
      <c r="A57" s="10">
        <f>IF(J57&lt;&gt;"",COUNTA(J$1:J57),"")</f>
        <v>46</v>
      </c>
      <c r="B57" s="11" t="s">
        <v>131</v>
      </c>
      <c r="C57" s="12" t="s">
        <v>33</v>
      </c>
      <c r="D57" s="13" t="s">
        <v>16</v>
      </c>
      <c r="E57" s="14">
        <v>0.19</v>
      </c>
      <c r="F57" s="12"/>
      <c r="G57" s="15"/>
      <c r="H57" s="12" t="s">
        <v>132</v>
      </c>
      <c r="J57" s="2" t="s">
        <v>13</v>
      </c>
      <c r="Q57" s="9"/>
      <c r="R57" s="19"/>
    </row>
    <row r="58" spans="1:30" customFormat="1" ht="45">
      <c r="A58" s="10">
        <f>IF(J58&lt;&gt;"",COUNTA(J$1:J58),"")</f>
        <v>47</v>
      </c>
      <c r="B58" s="11" t="s">
        <v>133</v>
      </c>
      <c r="C58" s="12" t="s">
        <v>35</v>
      </c>
      <c r="D58" s="13" t="s">
        <v>20</v>
      </c>
      <c r="E58" s="14">
        <v>19.57</v>
      </c>
      <c r="F58" s="12"/>
      <c r="G58" s="15"/>
      <c r="H58" s="12" t="s">
        <v>21</v>
      </c>
      <c r="J58" s="2" t="s">
        <v>13</v>
      </c>
      <c r="Q58" s="9"/>
      <c r="R58" s="19"/>
    </row>
    <row r="59" spans="1:30" customFormat="1" ht="22.5">
      <c r="A59" s="10">
        <f>IF(J59&lt;&gt;"",COUNTA(J$1:J59),"")</f>
        <v>48</v>
      </c>
      <c r="B59" s="11" t="s">
        <v>134</v>
      </c>
      <c r="C59" s="12" t="s">
        <v>135</v>
      </c>
      <c r="D59" s="13" t="s">
        <v>113</v>
      </c>
      <c r="E59" s="14">
        <v>0.02</v>
      </c>
      <c r="F59" s="12"/>
      <c r="G59" s="15"/>
      <c r="H59" s="12" t="s">
        <v>24</v>
      </c>
      <c r="J59" s="2" t="s">
        <v>13</v>
      </c>
      <c r="Q59" s="9"/>
      <c r="R59" s="19"/>
    </row>
    <row r="60" spans="1:30" customFormat="1" ht="33.75">
      <c r="A60" s="10">
        <f>IF(J60&lt;&gt;"",COUNTA(J$1:J60),"")</f>
        <v>49</v>
      </c>
      <c r="B60" s="11" t="s">
        <v>136</v>
      </c>
      <c r="C60" s="12" t="s">
        <v>137</v>
      </c>
      <c r="D60" s="13" t="s">
        <v>31</v>
      </c>
      <c r="E60" s="17">
        <v>2</v>
      </c>
      <c r="F60" s="12"/>
      <c r="G60" s="15"/>
      <c r="H60" s="12" t="s">
        <v>21</v>
      </c>
      <c r="J60" s="2" t="s">
        <v>13</v>
      </c>
      <c r="Q60" s="9"/>
      <c r="R60" s="19"/>
    </row>
    <row r="61" spans="1:30" customFormat="1" ht="45">
      <c r="A61" s="10">
        <f>IF(J61&lt;&gt;"",COUNTA(J$1:J61),"")</f>
        <v>50</v>
      </c>
      <c r="B61" s="11" t="s">
        <v>138</v>
      </c>
      <c r="C61" s="12" t="s">
        <v>139</v>
      </c>
      <c r="D61" s="13" t="s">
        <v>11</v>
      </c>
      <c r="E61" s="14">
        <v>0.15</v>
      </c>
      <c r="F61" s="12"/>
      <c r="G61" s="15"/>
      <c r="H61" s="12" t="s">
        <v>140</v>
      </c>
      <c r="J61" s="2" t="s">
        <v>13</v>
      </c>
      <c r="Q61" s="9"/>
      <c r="R61" s="19"/>
    </row>
    <row r="62" spans="1:30" customFormat="1" ht="22.5">
      <c r="A62" s="10">
        <f>IF(J62&lt;&gt;"",COUNTA(J$1:J62),"")</f>
        <v>51</v>
      </c>
      <c r="B62" s="11" t="s">
        <v>141</v>
      </c>
      <c r="C62" s="12" t="s">
        <v>142</v>
      </c>
      <c r="D62" s="13" t="s">
        <v>143</v>
      </c>
      <c r="E62" s="16">
        <v>1.5299999999999999E-2</v>
      </c>
      <c r="F62" s="12"/>
      <c r="G62" s="15"/>
      <c r="H62" s="12" t="s">
        <v>144</v>
      </c>
      <c r="J62" s="2" t="s">
        <v>13</v>
      </c>
      <c r="Q62" s="9"/>
      <c r="R62" s="19"/>
    </row>
    <row r="63" spans="1:30" customFormat="1" ht="36.75" customHeight="1"/>
    <row r="64" spans="1:30" s="23" customFormat="1" ht="15">
      <c r="A64" s="24"/>
      <c r="B64" s="25" t="s">
        <v>145</v>
      </c>
      <c r="C64" s="38"/>
      <c r="D64" s="38"/>
      <c r="E64" s="39"/>
      <c r="F64" s="39"/>
      <c r="G64" s="39"/>
      <c r="H64" s="39"/>
      <c r="I64"/>
      <c r="J64"/>
      <c r="K64"/>
      <c r="L64"/>
      <c r="M64"/>
      <c r="N64"/>
      <c r="O64"/>
      <c r="P64"/>
      <c r="Q64" s="26"/>
      <c r="R64" s="26"/>
      <c r="S64" s="26" t="s">
        <v>146</v>
      </c>
      <c r="T64" s="26" t="s">
        <v>146</v>
      </c>
      <c r="U64" s="26" t="s">
        <v>146</v>
      </c>
      <c r="V64" s="26" t="s">
        <v>146</v>
      </c>
      <c r="W64" s="26" t="s">
        <v>146</v>
      </c>
      <c r="X64" s="26" t="s">
        <v>146</v>
      </c>
      <c r="Y64" s="26"/>
      <c r="Z64" s="26"/>
      <c r="AA64" s="26"/>
      <c r="AB64" s="26"/>
      <c r="AC64" s="26"/>
      <c r="AD64" s="26"/>
    </row>
    <row r="65" spans="1:30" s="27" customFormat="1" ht="20.25" customHeight="1">
      <c r="A65" s="28"/>
      <c r="B65" s="25"/>
      <c r="C65" s="40" t="s">
        <v>147</v>
      </c>
      <c r="D65" s="40"/>
      <c r="E65" s="40"/>
      <c r="F65" s="40"/>
      <c r="G65" s="40"/>
      <c r="H65" s="40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</row>
    <row r="66" spans="1:30" s="23" customFormat="1" ht="15">
      <c r="A66" s="24"/>
      <c r="B66" s="25" t="s">
        <v>148</v>
      </c>
      <c r="C66" s="38"/>
      <c r="D66" s="38"/>
      <c r="E66" s="39"/>
      <c r="F66" s="39"/>
      <c r="G66" s="39"/>
      <c r="H66" s="39"/>
      <c r="I66"/>
      <c r="J66"/>
      <c r="K66"/>
      <c r="L66"/>
      <c r="M66"/>
      <c r="N66"/>
      <c r="O66"/>
      <c r="P66"/>
      <c r="Q66" s="26"/>
      <c r="R66" s="26"/>
      <c r="S66" s="26"/>
      <c r="T66" s="26"/>
      <c r="U66" s="26"/>
      <c r="V66" s="26"/>
      <c r="W66" s="26"/>
      <c r="X66" s="26"/>
      <c r="Y66" s="26" t="s">
        <v>146</v>
      </c>
      <c r="Z66" s="26" t="s">
        <v>146</v>
      </c>
      <c r="AA66" s="26" t="s">
        <v>146</v>
      </c>
      <c r="AB66" s="26" t="s">
        <v>146</v>
      </c>
      <c r="AC66" s="26" t="s">
        <v>146</v>
      </c>
      <c r="AD66" s="26" t="s">
        <v>146</v>
      </c>
    </row>
    <row r="67" spans="1:30" s="27" customFormat="1" ht="20.25" customHeight="1">
      <c r="A67" s="28"/>
      <c r="C67" s="40" t="s">
        <v>147</v>
      </c>
      <c r="D67" s="40"/>
      <c r="E67" s="40"/>
      <c r="F67" s="40"/>
      <c r="G67" s="40"/>
      <c r="H67" s="40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</row>
    <row r="69" spans="1:30" customFormat="1" ht="15">
      <c r="B69" s="30"/>
      <c r="D69" s="30"/>
      <c r="F69" s="30"/>
    </row>
    <row r="74" spans="1:30" customFormat="1" ht="15">
      <c r="C74" s="31"/>
    </row>
    <row r="75" spans="1:30" customFormat="1" ht="15">
      <c r="C75" s="31"/>
    </row>
    <row r="76" spans="1:30" customFormat="1" ht="15">
      <c r="C76" s="31"/>
    </row>
  </sheetData>
  <mergeCells count="15">
    <mergeCell ref="C65:H65"/>
    <mergeCell ref="C66:D66"/>
    <mergeCell ref="E66:H66"/>
    <mergeCell ref="C67:H67"/>
    <mergeCell ref="A16:H16"/>
    <mergeCell ref="A22:H22"/>
    <mergeCell ref="A34:H34"/>
    <mergeCell ref="A46:H46"/>
    <mergeCell ref="C64:D64"/>
    <mergeCell ref="E64:H64"/>
    <mergeCell ref="A2:H2"/>
    <mergeCell ref="G4:H4"/>
    <mergeCell ref="G5:H5"/>
    <mergeCell ref="A6:H6"/>
    <mergeCell ref="A11:H11"/>
  </mergeCells>
  <printOptions horizontalCentered="1"/>
  <pageMargins left="0.31496062874794001" right="0.31496062874794001" top="0.78740155696868896" bottom="0.31496062874794001" header="0.19685038924217199" footer="0.19685038924217199"/>
  <pageSetup paperSize="9" fitToHeight="0" orientation="landscape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АРГАЯШ - Ведомость объемов рабо</vt:lpstr>
      <vt:lpstr>'АРГАЯШ - Ведомость объемов рабо'!Заголовки_для_печати</vt:lpstr>
      <vt:lpstr>'АРГАЯШ - Ведомость объемов рабо'!Область_печати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</cp:lastModifiedBy>
  <cp:lastPrinted>2023-06-08T12:07:32Z</cp:lastPrinted>
  <dcterms:created xsi:type="dcterms:W3CDTF">2020-09-30T08:50:27Z</dcterms:created>
  <dcterms:modified xsi:type="dcterms:W3CDTF">2025-10-14T09:59:56Z</dcterms:modified>
</cp:coreProperties>
</file>